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 activeTab="8"/>
  </bookViews>
  <sheets>
    <sheet name="IMC 55-59" sheetId="1" r:id="rId1"/>
    <sheet name="IMC 50-54" sheetId="2" r:id="rId2"/>
    <sheet name="IMC 45-49" sheetId="3" r:id="rId3"/>
    <sheet name="IMC 40-44" sheetId="4" r:id="rId4"/>
    <sheet name="IMC 35-39" sheetId="5" r:id="rId5"/>
    <sheet name="IMC 30-34" sheetId="6" r:id="rId6"/>
    <sheet name="IMC 75-79" sheetId="12" r:id="rId7"/>
    <sheet name="IMC 70-74" sheetId="8" r:id="rId8"/>
    <sheet name="IMC 65-69" sheetId="9" r:id="rId9"/>
    <sheet name="IMC 60-64" sheetId="10" r:id="rId10"/>
    <sheet name="IMC 80-84" sheetId="11" r:id="rId11"/>
  </sheets>
  <definedNames>
    <definedName name="_16.02.16">'IMC 30-34'!$N$5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2"/>
  <c r="AB18"/>
  <c r="X22" i="10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R56" i="12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O55" i="10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3"/>
  <c r="R22"/>
  <c r="R23"/>
  <c r="R28"/>
  <c r="R19"/>
  <c r="R27"/>
  <c r="R31"/>
  <c r="R21"/>
  <c r="R20"/>
  <c r="R25"/>
  <c r="R32"/>
  <c r="R30"/>
  <c r="R34"/>
  <c r="R24"/>
  <c r="R26"/>
  <c r="R29"/>
  <c r="R18"/>
  <c r="G29"/>
  <c r="G26"/>
  <c r="G24"/>
  <c r="G34"/>
  <c r="G30"/>
  <c r="G32"/>
  <c r="G25"/>
  <c r="G20"/>
  <c r="G21"/>
  <c r="G31"/>
  <c r="G27"/>
  <c r="G19"/>
  <c r="G28"/>
  <c r="G23"/>
  <c r="G22"/>
  <c r="G33"/>
  <c r="G35"/>
  <c r="G36"/>
  <c r="G37"/>
  <c r="G38"/>
  <c r="G39"/>
  <c r="G40"/>
  <c r="G41"/>
  <c r="G42"/>
  <c r="G18"/>
  <c r="M26" i="9"/>
  <c r="Y19" i="11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21" i="6"/>
  <c r="Y22"/>
  <c r="Y23"/>
  <c r="Y24"/>
  <c r="Y25"/>
  <c r="Y26"/>
  <c r="Y27"/>
  <c r="Y28"/>
  <c r="Y29"/>
  <c r="Y30"/>
  <c r="Y31"/>
  <c r="Y32"/>
  <c r="Y33"/>
  <c r="Y34"/>
  <c r="Y25" i="5"/>
  <c r="Y26"/>
  <c r="Y27"/>
  <c r="Y28"/>
  <c r="Y29"/>
  <c r="Y30"/>
  <c r="Y31"/>
  <c r="R28" i="2"/>
  <c r="I12" i="11"/>
  <c r="I12" i="12"/>
  <c r="I12" i="8"/>
  <c r="I12" i="9"/>
  <c r="I12" i="10"/>
  <c r="I12" i="1"/>
  <c r="I12" i="2"/>
  <c r="I12" i="3"/>
  <c r="I12" i="4"/>
  <c r="I11" i="11"/>
  <c r="I11" i="12"/>
  <c r="I11" i="8"/>
  <c r="I11" i="9"/>
  <c r="I11" i="10"/>
  <c r="I11" i="1"/>
  <c r="I11" i="2"/>
  <c r="I11" i="3"/>
  <c r="I11" i="4"/>
  <c r="I11" i="5"/>
  <c r="I10" i="11"/>
  <c r="I10" i="12"/>
  <c r="I10" i="8"/>
  <c r="I10" i="9"/>
  <c r="I10" i="10"/>
  <c r="I10" i="1"/>
  <c r="I10" i="2"/>
  <c r="I10" i="3"/>
  <c r="I10" i="4"/>
  <c r="I10" i="5"/>
  <c r="I9" i="11" l="1"/>
  <c r="I9" i="12"/>
  <c r="I9" i="8"/>
  <c r="I9" i="9"/>
  <c r="I9" i="10"/>
  <c r="I9" i="1"/>
  <c r="I9" i="2"/>
  <c r="I9" i="3"/>
  <c r="I9" i="4"/>
  <c r="I9" i="5"/>
  <c r="I8" i="11"/>
  <c r="I8" i="12"/>
  <c r="I8" i="8"/>
  <c r="I8" i="9"/>
  <c r="I8" i="10"/>
  <c r="I8" i="1"/>
  <c r="I8" i="2"/>
  <c r="I8" i="3"/>
  <c r="I8" i="4"/>
  <c r="I8" i="5"/>
  <c r="I12"/>
  <c r="N5" i="11"/>
  <c r="N5" i="12"/>
  <c r="N5" i="8"/>
  <c r="N5" i="9"/>
  <c r="N5" i="10"/>
  <c r="N5" i="1"/>
  <c r="N5" i="2"/>
  <c r="N5" i="3"/>
  <c r="N5" i="4"/>
  <c r="N5" i="5"/>
  <c r="X56" i="12" l="1"/>
  <c r="M56"/>
  <c r="X55"/>
  <c r="M55"/>
  <c r="X54"/>
  <c r="M54"/>
  <c r="X53"/>
  <c r="M53"/>
  <c r="X52"/>
  <c r="M52"/>
  <c r="X51"/>
  <c r="M51"/>
  <c r="X50"/>
  <c r="M50"/>
  <c r="X49"/>
  <c r="M49"/>
  <c r="X48"/>
  <c r="M48"/>
  <c r="X47"/>
  <c r="M47"/>
  <c r="X46"/>
  <c r="M46"/>
  <c r="X45"/>
  <c r="M45"/>
  <c r="X44"/>
  <c r="M44"/>
  <c r="X43"/>
  <c r="M43"/>
  <c r="X42"/>
  <c r="M42"/>
  <c r="X41"/>
  <c r="M41"/>
  <c r="X40"/>
  <c r="M40"/>
  <c r="X39"/>
  <c r="M39"/>
  <c r="X38"/>
  <c r="M38"/>
  <c r="X37"/>
  <c r="M37"/>
  <c r="X36"/>
  <c r="M36"/>
  <c r="X35"/>
  <c r="M35"/>
  <c r="X34"/>
  <c r="M34"/>
  <c r="X33"/>
  <c r="M33"/>
  <c r="X32"/>
  <c r="M32"/>
  <c r="X31"/>
  <c r="M31"/>
  <c r="X30"/>
  <c r="M30"/>
  <c r="X29"/>
  <c r="M29"/>
  <c r="X28"/>
  <c r="M28"/>
  <c r="X27"/>
  <c r="M27"/>
  <c r="X26"/>
  <c r="M26"/>
  <c r="X25"/>
  <c r="M25"/>
  <c r="X24"/>
  <c r="M24"/>
  <c r="X23"/>
  <c r="M23"/>
  <c r="X22"/>
  <c r="M22"/>
  <c r="X21"/>
  <c r="M21"/>
  <c r="X20"/>
  <c r="M20"/>
  <c r="X19"/>
  <c r="M19"/>
  <c r="X18"/>
  <c r="M18"/>
  <c r="X57" i="11"/>
  <c r="R57"/>
  <c r="Z57" s="1"/>
  <c r="M57"/>
  <c r="G57"/>
  <c r="X56"/>
  <c r="R56"/>
  <c r="Z56" s="1"/>
  <c r="M56"/>
  <c r="G56"/>
  <c r="X55"/>
  <c r="R55"/>
  <c r="Z55" s="1"/>
  <c r="M55"/>
  <c r="G55"/>
  <c r="X54"/>
  <c r="R54"/>
  <c r="Z54" s="1"/>
  <c r="M54"/>
  <c r="G54"/>
  <c r="X53"/>
  <c r="R53"/>
  <c r="Z53" s="1"/>
  <c r="M53"/>
  <c r="G53"/>
  <c r="X52"/>
  <c r="R52"/>
  <c r="Z52" s="1"/>
  <c r="M52"/>
  <c r="G52"/>
  <c r="X51"/>
  <c r="R51"/>
  <c r="Z51" s="1"/>
  <c r="M51"/>
  <c r="G51"/>
  <c r="X50"/>
  <c r="R50"/>
  <c r="Z50" s="1"/>
  <c r="M50"/>
  <c r="G50"/>
  <c r="X49"/>
  <c r="R49"/>
  <c r="M49"/>
  <c r="G49"/>
  <c r="X48"/>
  <c r="R48"/>
  <c r="M48"/>
  <c r="G48"/>
  <c r="X47"/>
  <c r="R47"/>
  <c r="M47"/>
  <c r="G47"/>
  <c r="N47" s="1"/>
  <c r="X46"/>
  <c r="R46"/>
  <c r="M46"/>
  <c r="G46"/>
  <c r="X45"/>
  <c r="R45"/>
  <c r="M45"/>
  <c r="G45"/>
  <c r="N45" s="1"/>
  <c r="X44"/>
  <c r="R44"/>
  <c r="M44"/>
  <c r="G44"/>
  <c r="X43"/>
  <c r="R43"/>
  <c r="M43"/>
  <c r="G43"/>
  <c r="N43" s="1"/>
  <c r="X42"/>
  <c r="R42"/>
  <c r="M42"/>
  <c r="G42"/>
  <c r="X41"/>
  <c r="R41"/>
  <c r="M41"/>
  <c r="G41"/>
  <c r="N41" s="1"/>
  <c r="X40"/>
  <c r="R40"/>
  <c r="M40"/>
  <c r="G40"/>
  <c r="X39"/>
  <c r="R39"/>
  <c r="M39"/>
  <c r="G39"/>
  <c r="N39" s="1"/>
  <c r="X38"/>
  <c r="R38"/>
  <c r="M38"/>
  <c r="G38"/>
  <c r="X37"/>
  <c r="R37"/>
  <c r="M37"/>
  <c r="G37"/>
  <c r="N37" s="1"/>
  <c r="X36"/>
  <c r="R36"/>
  <c r="M36"/>
  <c r="G36"/>
  <c r="X35"/>
  <c r="R35"/>
  <c r="M35"/>
  <c r="G35"/>
  <c r="N35" s="1"/>
  <c r="X34"/>
  <c r="R34"/>
  <c r="M34"/>
  <c r="G34"/>
  <c r="X33"/>
  <c r="R33"/>
  <c r="M33"/>
  <c r="G33"/>
  <c r="N33" s="1"/>
  <c r="X32"/>
  <c r="R32"/>
  <c r="M32"/>
  <c r="G32"/>
  <c r="X31"/>
  <c r="R31"/>
  <c r="M31"/>
  <c r="G31"/>
  <c r="N31" s="1"/>
  <c r="X30"/>
  <c r="R30"/>
  <c r="M30"/>
  <c r="G30"/>
  <c r="X29"/>
  <c r="R29"/>
  <c r="M29"/>
  <c r="G29"/>
  <c r="N29" s="1"/>
  <c r="X28"/>
  <c r="R28"/>
  <c r="M28"/>
  <c r="G28"/>
  <c r="N28" s="1"/>
  <c r="X27"/>
  <c r="R27"/>
  <c r="M27"/>
  <c r="G27"/>
  <c r="N27" s="1"/>
  <c r="X26"/>
  <c r="R26"/>
  <c r="M26"/>
  <c r="G26"/>
  <c r="N26" s="1"/>
  <c r="X25"/>
  <c r="R25"/>
  <c r="M25"/>
  <c r="G25"/>
  <c r="N25" s="1"/>
  <c r="X24"/>
  <c r="R24"/>
  <c r="M24"/>
  <c r="G24"/>
  <c r="N24" s="1"/>
  <c r="X23"/>
  <c r="R23"/>
  <c r="M23"/>
  <c r="G23"/>
  <c r="N23" s="1"/>
  <c r="X22"/>
  <c r="R22"/>
  <c r="M22"/>
  <c r="G22"/>
  <c r="N22" s="1"/>
  <c r="X21"/>
  <c r="R21"/>
  <c r="M21"/>
  <c r="G21"/>
  <c r="N21" s="1"/>
  <c r="X20"/>
  <c r="R20"/>
  <c r="M20"/>
  <c r="G20"/>
  <c r="N20" s="1"/>
  <c r="X19"/>
  <c r="R19"/>
  <c r="M19"/>
  <c r="G19"/>
  <c r="N19" s="1"/>
  <c r="X18"/>
  <c r="R18"/>
  <c r="M18"/>
  <c r="G18"/>
  <c r="N18" s="1"/>
  <c r="Y18" i="12" l="1"/>
  <c r="Y19"/>
  <c r="Y20"/>
  <c r="Z20" s="1"/>
  <c r="Y21"/>
  <c r="Y22"/>
  <c r="Y23"/>
  <c r="Y24"/>
  <c r="Y25"/>
  <c r="Z25" s="1"/>
  <c r="Y26"/>
  <c r="Y27"/>
  <c r="Z27" s="1"/>
  <c r="Y28"/>
  <c r="Y29"/>
  <c r="Y30"/>
  <c r="Z30" s="1"/>
  <c r="Y31"/>
  <c r="Z31" s="1"/>
  <c r="Y32"/>
  <c r="Y33"/>
  <c r="Y34"/>
  <c r="Y35"/>
  <c r="Y36"/>
  <c r="Y37"/>
  <c r="Y38"/>
  <c r="Z38" s="1"/>
  <c r="Y39"/>
  <c r="Z39" s="1"/>
  <c r="Y40"/>
  <c r="Y41"/>
  <c r="Y42"/>
  <c r="Y43"/>
  <c r="Z43" s="1"/>
  <c r="Y44"/>
  <c r="Z44" s="1"/>
  <c r="Y45"/>
  <c r="Y46"/>
  <c r="Y47"/>
  <c r="Y48"/>
  <c r="Z48" s="1"/>
  <c r="Y49"/>
  <c r="Z49" s="1"/>
  <c r="Y50"/>
  <c r="Z50" s="1"/>
  <c r="Y51"/>
  <c r="Z51" s="1"/>
  <c r="Y52"/>
  <c r="Z52" s="1"/>
  <c r="Y53"/>
  <c r="Z53" s="1"/>
  <c r="Y54"/>
  <c r="Z54" s="1"/>
  <c r="Z55"/>
  <c r="Y55"/>
  <c r="Y56"/>
  <c r="Z56" s="1"/>
  <c r="N50" i="11"/>
  <c r="N54"/>
  <c r="N54" i="12"/>
  <c r="O54" s="1"/>
  <c r="Z48" i="11"/>
  <c r="Z20"/>
  <c r="Z30"/>
  <c r="Z32"/>
  <c r="Z34"/>
  <c r="Z36"/>
  <c r="Z38"/>
  <c r="Z40"/>
  <c r="Z42"/>
  <c r="Z44"/>
  <c r="Z46"/>
  <c r="Z49"/>
  <c r="N47" i="12"/>
  <c r="O47" s="1"/>
  <c r="N51"/>
  <c r="N51" i="11"/>
  <c r="Z21" i="12"/>
  <c r="Z23"/>
  <c r="Z29"/>
  <c r="Z33"/>
  <c r="Z37"/>
  <c r="Z45"/>
  <c r="Z46"/>
  <c r="Z47"/>
  <c r="N50"/>
  <c r="O50" s="1"/>
  <c r="N55"/>
  <c r="O55" s="1"/>
  <c r="N56"/>
  <c r="N18"/>
  <c r="N20"/>
  <c r="O20" s="1"/>
  <c r="N22"/>
  <c r="O22" s="1"/>
  <c r="N26"/>
  <c r="O26" s="1"/>
  <c r="N28"/>
  <c r="O28" s="1"/>
  <c r="N34"/>
  <c r="O34" s="1"/>
  <c r="N36"/>
  <c r="O36" s="1"/>
  <c r="N38"/>
  <c r="O38" s="1"/>
  <c r="N40"/>
  <c r="O40" s="1"/>
  <c r="N42"/>
  <c r="O42" s="1"/>
  <c r="N44"/>
  <c r="O44" s="1"/>
  <c r="N46"/>
  <c r="N55" i="11"/>
  <c r="AA55" s="1"/>
  <c r="AB55" s="1"/>
  <c r="N30"/>
  <c r="N32"/>
  <c r="N34"/>
  <c r="O34" s="1"/>
  <c r="N36"/>
  <c r="N38"/>
  <c r="N40"/>
  <c r="O40" s="1"/>
  <c r="N42"/>
  <c r="O42" s="1"/>
  <c r="N44"/>
  <c r="N46"/>
  <c r="N48"/>
  <c r="N52"/>
  <c r="O52" s="1"/>
  <c r="N56"/>
  <c r="Z22" i="12"/>
  <c r="Z28"/>
  <c r="Z32"/>
  <c r="Z40"/>
  <c r="N48"/>
  <c r="O48" s="1"/>
  <c r="N52"/>
  <c r="O52" s="1"/>
  <c r="Y18" i="11"/>
  <c r="Z19"/>
  <c r="Z21"/>
  <c r="Z22"/>
  <c r="Z25"/>
  <c r="Z26"/>
  <c r="Z28"/>
  <c r="Z29"/>
  <c r="Z31"/>
  <c r="Z35"/>
  <c r="Z37"/>
  <c r="Z39"/>
  <c r="Z43"/>
  <c r="Z45"/>
  <c r="Z47"/>
  <c r="N49"/>
  <c r="N53"/>
  <c r="AA53" s="1"/>
  <c r="AB53" s="1"/>
  <c r="N57"/>
  <c r="N19" i="12"/>
  <c r="O19" s="1"/>
  <c r="N21"/>
  <c r="N23"/>
  <c r="O23" s="1"/>
  <c r="N24"/>
  <c r="O24" s="1"/>
  <c r="N25"/>
  <c r="O25" s="1"/>
  <c r="N27"/>
  <c r="O27" s="1"/>
  <c r="N29"/>
  <c r="O29" s="1"/>
  <c r="N30"/>
  <c r="N31"/>
  <c r="O31" s="1"/>
  <c r="N32"/>
  <c r="O32" s="1"/>
  <c r="N33"/>
  <c r="O33" s="1"/>
  <c r="N35"/>
  <c r="O35" s="1"/>
  <c r="N37"/>
  <c r="O37" s="1"/>
  <c r="N39"/>
  <c r="O39" s="1"/>
  <c r="N41"/>
  <c r="O41" s="1"/>
  <c r="N43"/>
  <c r="O43" s="1"/>
  <c r="N45"/>
  <c r="O45" s="1"/>
  <c r="N49"/>
  <c r="O49" s="1"/>
  <c r="N53"/>
  <c r="AA57" i="11"/>
  <c r="AB57" s="1"/>
  <c r="O57"/>
  <c r="O50"/>
  <c r="AA50"/>
  <c r="AB50" s="1"/>
  <c r="O54"/>
  <c r="AA54"/>
  <c r="AB54" s="1"/>
  <c r="O18"/>
  <c r="O19"/>
  <c r="O20"/>
  <c r="AA20"/>
  <c r="AB20" s="1"/>
  <c r="O21"/>
  <c r="O22"/>
  <c r="O23"/>
  <c r="O24"/>
  <c r="AA25"/>
  <c r="AB25" s="1"/>
  <c r="O25"/>
  <c r="O26"/>
  <c r="O27"/>
  <c r="O28"/>
  <c r="AA29"/>
  <c r="AB29" s="1"/>
  <c r="O29"/>
  <c r="O31"/>
  <c r="O33"/>
  <c r="O35"/>
  <c r="AA37"/>
  <c r="AB37" s="1"/>
  <c r="O37"/>
  <c r="O39"/>
  <c r="O41"/>
  <c r="O43"/>
  <c r="O45"/>
  <c r="AA47"/>
  <c r="AB47" s="1"/>
  <c r="O47"/>
  <c r="AA51"/>
  <c r="AB51" s="1"/>
  <c r="O51"/>
  <c r="O32"/>
  <c r="O48"/>
  <c r="X55" i="10"/>
  <c r="R55"/>
  <c r="M55"/>
  <c r="G55"/>
  <c r="X54"/>
  <c r="M54"/>
  <c r="G54"/>
  <c r="X53"/>
  <c r="M53"/>
  <c r="G53"/>
  <c r="X52"/>
  <c r="M52"/>
  <c r="G52"/>
  <c r="X51"/>
  <c r="M51"/>
  <c r="G51"/>
  <c r="X50"/>
  <c r="M50"/>
  <c r="G50"/>
  <c r="X49"/>
  <c r="M49"/>
  <c r="G49"/>
  <c r="X48"/>
  <c r="M48"/>
  <c r="G48"/>
  <c r="X47"/>
  <c r="Y47"/>
  <c r="M47"/>
  <c r="G47"/>
  <c r="X46"/>
  <c r="Y46"/>
  <c r="M46"/>
  <c r="G46"/>
  <c r="X45"/>
  <c r="Y45"/>
  <c r="M45"/>
  <c r="G45"/>
  <c r="X44"/>
  <c r="M44"/>
  <c r="G44"/>
  <c r="X43"/>
  <c r="M43"/>
  <c r="G43"/>
  <c r="X42"/>
  <c r="M42"/>
  <c r="X41"/>
  <c r="M41"/>
  <c r="X40"/>
  <c r="M40"/>
  <c r="X39"/>
  <c r="M39"/>
  <c r="X38"/>
  <c r="M38"/>
  <c r="X37"/>
  <c r="M37"/>
  <c r="X36"/>
  <c r="M36"/>
  <c r="X35"/>
  <c r="M35"/>
  <c r="X33"/>
  <c r="M33"/>
  <c r="M22"/>
  <c r="X23"/>
  <c r="M23"/>
  <c r="X28"/>
  <c r="M28"/>
  <c r="X19"/>
  <c r="M19"/>
  <c r="X27"/>
  <c r="M27"/>
  <c r="X31"/>
  <c r="M31"/>
  <c r="X21"/>
  <c r="M21"/>
  <c r="X20"/>
  <c r="M20"/>
  <c r="X25"/>
  <c r="M25"/>
  <c r="X32"/>
  <c r="M32"/>
  <c r="X30"/>
  <c r="M30"/>
  <c r="X34"/>
  <c r="M34"/>
  <c r="X24"/>
  <c r="M24"/>
  <c r="X26"/>
  <c r="M26"/>
  <c r="X29"/>
  <c r="M29"/>
  <c r="X18"/>
  <c r="M18"/>
  <c r="X52" i="9"/>
  <c r="R52"/>
  <c r="M52"/>
  <c r="G52"/>
  <c r="X51"/>
  <c r="R51"/>
  <c r="M51"/>
  <c r="G51"/>
  <c r="X50"/>
  <c r="R50"/>
  <c r="M50"/>
  <c r="G50"/>
  <c r="X49"/>
  <c r="R49"/>
  <c r="M49"/>
  <c r="G49"/>
  <c r="X48"/>
  <c r="R48"/>
  <c r="M48"/>
  <c r="G48"/>
  <c r="X47"/>
  <c r="R47"/>
  <c r="M47"/>
  <c r="G47"/>
  <c r="X46"/>
  <c r="R46"/>
  <c r="M46"/>
  <c r="G46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M41"/>
  <c r="G41"/>
  <c r="X40"/>
  <c r="R40"/>
  <c r="M40"/>
  <c r="G40"/>
  <c r="X39"/>
  <c r="R39"/>
  <c r="M39"/>
  <c r="G39"/>
  <c r="X38"/>
  <c r="R38"/>
  <c r="M38"/>
  <c r="G38"/>
  <c r="X37"/>
  <c r="R37"/>
  <c r="M37"/>
  <c r="G37"/>
  <c r="X36"/>
  <c r="R36"/>
  <c r="M36"/>
  <c r="G36"/>
  <c r="X35"/>
  <c r="R35"/>
  <c r="M35"/>
  <c r="G35"/>
  <c r="X34"/>
  <c r="R34"/>
  <c r="M34"/>
  <c r="G34"/>
  <c r="X33"/>
  <c r="R33"/>
  <c r="M33"/>
  <c r="G33"/>
  <c r="X32"/>
  <c r="R32"/>
  <c r="M32"/>
  <c r="G32"/>
  <c r="X31"/>
  <c r="R31"/>
  <c r="M31"/>
  <c r="G31"/>
  <c r="X30"/>
  <c r="R30"/>
  <c r="M30"/>
  <c r="G30"/>
  <c r="X29"/>
  <c r="R29"/>
  <c r="M29"/>
  <c r="G29"/>
  <c r="X28"/>
  <c r="R28"/>
  <c r="M28"/>
  <c r="G28"/>
  <c r="X27"/>
  <c r="R27"/>
  <c r="M27"/>
  <c r="G27"/>
  <c r="X24"/>
  <c r="R24"/>
  <c r="M24"/>
  <c r="G24"/>
  <c r="X20"/>
  <c r="R20"/>
  <c r="M20"/>
  <c r="G20"/>
  <c r="X26"/>
  <c r="R26"/>
  <c r="G26"/>
  <c r="X25"/>
  <c r="R25"/>
  <c r="M25"/>
  <c r="G25"/>
  <c r="X21"/>
  <c r="R21"/>
  <c r="M21"/>
  <c r="G21"/>
  <c r="X23"/>
  <c r="R23"/>
  <c r="M23"/>
  <c r="G23"/>
  <c r="X18"/>
  <c r="R18"/>
  <c r="M18"/>
  <c r="G18"/>
  <c r="X19"/>
  <c r="R19"/>
  <c r="M19"/>
  <c r="G19"/>
  <c r="X22"/>
  <c r="R22"/>
  <c r="M22"/>
  <c r="G22"/>
  <c r="X54" i="8"/>
  <c r="R54"/>
  <c r="M54"/>
  <c r="G54"/>
  <c r="X53"/>
  <c r="R53"/>
  <c r="M53"/>
  <c r="G53"/>
  <c r="X52"/>
  <c r="R52"/>
  <c r="M52"/>
  <c r="G52"/>
  <c r="X51"/>
  <c r="R51"/>
  <c r="M51"/>
  <c r="G51"/>
  <c r="X50"/>
  <c r="R50"/>
  <c r="M50"/>
  <c r="G50"/>
  <c r="X49"/>
  <c r="R49"/>
  <c r="M49"/>
  <c r="G49"/>
  <c r="X48"/>
  <c r="R48"/>
  <c r="M48"/>
  <c r="G48"/>
  <c r="X47"/>
  <c r="R47"/>
  <c r="M47"/>
  <c r="G47"/>
  <c r="X46"/>
  <c r="R46"/>
  <c r="M46"/>
  <c r="G46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M41"/>
  <c r="G41"/>
  <c r="X40"/>
  <c r="R40"/>
  <c r="M40"/>
  <c r="G40"/>
  <c r="X39"/>
  <c r="R39"/>
  <c r="M39"/>
  <c r="G39"/>
  <c r="X38"/>
  <c r="R38"/>
  <c r="M38"/>
  <c r="G38"/>
  <c r="X37"/>
  <c r="R37"/>
  <c r="M37"/>
  <c r="G37"/>
  <c r="X36"/>
  <c r="R36"/>
  <c r="M36"/>
  <c r="G36"/>
  <c r="X35"/>
  <c r="R35"/>
  <c r="M35"/>
  <c r="G35"/>
  <c r="X34"/>
  <c r="R34"/>
  <c r="M34"/>
  <c r="G34"/>
  <c r="X33"/>
  <c r="R33"/>
  <c r="M33"/>
  <c r="G33"/>
  <c r="X32"/>
  <c r="R32"/>
  <c r="M32"/>
  <c r="G32"/>
  <c r="X31"/>
  <c r="R31"/>
  <c r="M31"/>
  <c r="G31"/>
  <c r="X30"/>
  <c r="R30"/>
  <c r="M30"/>
  <c r="G30"/>
  <c r="X29"/>
  <c r="R29"/>
  <c r="M29"/>
  <c r="G29"/>
  <c r="X28"/>
  <c r="R28"/>
  <c r="M28"/>
  <c r="G28"/>
  <c r="X27"/>
  <c r="R27"/>
  <c r="M27"/>
  <c r="G27"/>
  <c r="X26"/>
  <c r="R26"/>
  <c r="M26"/>
  <c r="G26"/>
  <c r="X25"/>
  <c r="R25"/>
  <c r="M25"/>
  <c r="G25"/>
  <c r="X24"/>
  <c r="R24"/>
  <c r="M24"/>
  <c r="G24"/>
  <c r="X23"/>
  <c r="R23"/>
  <c r="M23"/>
  <c r="G23"/>
  <c r="X22"/>
  <c r="R22"/>
  <c r="M22"/>
  <c r="G22"/>
  <c r="X21"/>
  <c r="R21"/>
  <c r="M21"/>
  <c r="G21"/>
  <c r="X18"/>
  <c r="R18"/>
  <c r="M18"/>
  <c r="G18"/>
  <c r="X19"/>
  <c r="R19"/>
  <c r="M19"/>
  <c r="G19"/>
  <c r="X20"/>
  <c r="R20"/>
  <c r="M20"/>
  <c r="G20"/>
  <c r="X57" i="6"/>
  <c r="R57"/>
  <c r="Y57" s="1"/>
  <c r="Z57" s="1"/>
  <c r="M57"/>
  <c r="G57"/>
  <c r="X56"/>
  <c r="R56"/>
  <c r="Y56" s="1"/>
  <c r="Z56" s="1"/>
  <c r="M56"/>
  <c r="G56"/>
  <c r="X55"/>
  <c r="R55"/>
  <c r="Y55" s="1"/>
  <c r="Z55" s="1"/>
  <c r="M55"/>
  <c r="G55"/>
  <c r="X54"/>
  <c r="R54"/>
  <c r="Y54" s="1"/>
  <c r="Z54" s="1"/>
  <c r="M54"/>
  <c r="G54"/>
  <c r="X53"/>
  <c r="R53"/>
  <c r="Y53" s="1"/>
  <c r="Z53" s="1"/>
  <c r="M53"/>
  <c r="G53"/>
  <c r="X52"/>
  <c r="R52"/>
  <c r="Y52" s="1"/>
  <c r="Z52" s="1"/>
  <c r="M52"/>
  <c r="G52"/>
  <c r="X51"/>
  <c r="R51"/>
  <c r="Y51" s="1"/>
  <c r="Z51" s="1"/>
  <c r="M51"/>
  <c r="G51"/>
  <c r="X50"/>
  <c r="R50"/>
  <c r="Y50" s="1"/>
  <c r="Z50" s="1"/>
  <c r="M50"/>
  <c r="G50"/>
  <c r="X49"/>
  <c r="R49"/>
  <c r="M49"/>
  <c r="G49"/>
  <c r="X48"/>
  <c r="R48"/>
  <c r="M48"/>
  <c r="G48"/>
  <c r="X47"/>
  <c r="R47"/>
  <c r="M47"/>
  <c r="G47"/>
  <c r="X46"/>
  <c r="R46"/>
  <c r="M46"/>
  <c r="G46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M41"/>
  <c r="G41"/>
  <c r="X40"/>
  <c r="R40"/>
  <c r="M40"/>
  <c r="G40"/>
  <c r="X39"/>
  <c r="R39"/>
  <c r="M39"/>
  <c r="G39"/>
  <c r="X38"/>
  <c r="R38"/>
  <c r="M38"/>
  <c r="G38"/>
  <c r="X37"/>
  <c r="R37"/>
  <c r="M37"/>
  <c r="G37"/>
  <c r="X36"/>
  <c r="R36"/>
  <c r="M36"/>
  <c r="G36"/>
  <c r="X35"/>
  <c r="R35"/>
  <c r="Y35" s="1"/>
  <c r="Z35" s="1"/>
  <c r="M35"/>
  <c r="G35"/>
  <c r="X34"/>
  <c r="R34"/>
  <c r="Z34" s="1"/>
  <c r="M34"/>
  <c r="G34"/>
  <c r="X33"/>
  <c r="R33"/>
  <c r="M33"/>
  <c r="G33"/>
  <c r="X32"/>
  <c r="R32"/>
  <c r="M32"/>
  <c r="G32"/>
  <c r="X31"/>
  <c r="R31"/>
  <c r="M31"/>
  <c r="G31"/>
  <c r="X30"/>
  <c r="R30"/>
  <c r="Z30" s="1"/>
  <c r="M30"/>
  <c r="G30"/>
  <c r="X29"/>
  <c r="R29"/>
  <c r="M29"/>
  <c r="G29"/>
  <c r="X28"/>
  <c r="R28"/>
  <c r="M28"/>
  <c r="G28"/>
  <c r="X27"/>
  <c r="R27"/>
  <c r="M27"/>
  <c r="G27"/>
  <c r="X26"/>
  <c r="R26"/>
  <c r="M26"/>
  <c r="G26"/>
  <c r="X25"/>
  <c r="R25"/>
  <c r="M25"/>
  <c r="G25"/>
  <c r="X24"/>
  <c r="R24"/>
  <c r="M24"/>
  <c r="G24"/>
  <c r="X23"/>
  <c r="R23"/>
  <c r="M23"/>
  <c r="G23"/>
  <c r="N23" s="1"/>
  <c r="X22"/>
  <c r="R22"/>
  <c r="M22"/>
  <c r="G22"/>
  <c r="X21"/>
  <c r="R21"/>
  <c r="Z21" s="1"/>
  <c r="M21"/>
  <c r="G21"/>
  <c r="X19"/>
  <c r="R19"/>
  <c r="Y19" s="1"/>
  <c r="M19"/>
  <c r="G19"/>
  <c r="X20"/>
  <c r="R20"/>
  <c r="Y20" s="1"/>
  <c r="M20"/>
  <c r="G20"/>
  <c r="X18"/>
  <c r="R18"/>
  <c r="M18"/>
  <c r="G18"/>
  <c r="X57" i="5"/>
  <c r="R57"/>
  <c r="Y57" s="1"/>
  <c r="Z57" s="1"/>
  <c r="M57"/>
  <c r="G57"/>
  <c r="N57" s="1"/>
  <c r="X56"/>
  <c r="R56"/>
  <c r="Y56" s="1"/>
  <c r="Z56" s="1"/>
  <c r="M56"/>
  <c r="G56"/>
  <c r="X55"/>
  <c r="R55"/>
  <c r="Y55" s="1"/>
  <c r="Z55" s="1"/>
  <c r="M55"/>
  <c r="G55"/>
  <c r="X54"/>
  <c r="R54"/>
  <c r="Y54" s="1"/>
  <c r="Z54" s="1"/>
  <c r="M54"/>
  <c r="G54"/>
  <c r="X53"/>
  <c r="R53"/>
  <c r="Y53" s="1"/>
  <c r="Z53" s="1"/>
  <c r="M53"/>
  <c r="G53"/>
  <c r="X52"/>
  <c r="R52"/>
  <c r="Y52" s="1"/>
  <c r="Z52" s="1"/>
  <c r="M52"/>
  <c r="G52"/>
  <c r="X51"/>
  <c r="R51"/>
  <c r="Y51" s="1"/>
  <c r="Z51" s="1"/>
  <c r="M51"/>
  <c r="G51"/>
  <c r="X50"/>
  <c r="R50"/>
  <c r="Y50" s="1"/>
  <c r="Z50" s="1"/>
  <c r="M50"/>
  <c r="G50"/>
  <c r="X49"/>
  <c r="R49"/>
  <c r="Y49" s="1"/>
  <c r="Z49" s="1"/>
  <c r="M49"/>
  <c r="G49"/>
  <c r="N49" s="1"/>
  <c r="X48"/>
  <c r="R48"/>
  <c r="Y48" s="1"/>
  <c r="Z48" s="1"/>
  <c r="M48"/>
  <c r="G48"/>
  <c r="X47"/>
  <c r="R47"/>
  <c r="M47"/>
  <c r="G47"/>
  <c r="N47" s="1"/>
  <c r="X46"/>
  <c r="R46"/>
  <c r="M46"/>
  <c r="G46"/>
  <c r="N46" s="1"/>
  <c r="O46" s="1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Y41" s="1"/>
  <c r="Z41" s="1"/>
  <c r="M41"/>
  <c r="G41"/>
  <c r="X40"/>
  <c r="R40"/>
  <c r="Y40" s="1"/>
  <c r="Z40" s="1"/>
  <c r="M40"/>
  <c r="G40"/>
  <c r="X39"/>
  <c r="R39"/>
  <c r="Y39" s="1"/>
  <c r="Z39" s="1"/>
  <c r="M39"/>
  <c r="G39"/>
  <c r="X38"/>
  <c r="R38"/>
  <c r="M38"/>
  <c r="G38"/>
  <c r="X37"/>
  <c r="R37"/>
  <c r="Y37" s="1"/>
  <c r="Z37" s="1"/>
  <c r="M37"/>
  <c r="G37"/>
  <c r="X36"/>
  <c r="R36"/>
  <c r="Y36" s="1"/>
  <c r="Z36" s="1"/>
  <c r="M36"/>
  <c r="G36"/>
  <c r="X35"/>
  <c r="R35"/>
  <c r="M35"/>
  <c r="G35"/>
  <c r="X34"/>
  <c r="R34"/>
  <c r="M34"/>
  <c r="G34"/>
  <c r="X33"/>
  <c r="R33"/>
  <c r="M33"/>
  <c r="G33"/>
  <c r="X32"/>
  <c r="R32"/>
  <c r="M32"/>
  <c r="G32"/>
  <c r="X31"/>
  <c r="R31"/>
  <c r="M31"/>
  <c r="G31"/>
  <c r="X30"/>
  <c r="R30"/>
  <c r="M30"/>
  <c r="G30"/>
  <c r="X29"/>
  <c r="R29"/>
  <c r="Z29" s="1"/>
  <c r="M29"/>
  <c r="G29"/>
  <c r="X28"/>
  <c r="R28"/>
  <c r="Z28" s="1"/>
  <c r="M28"/>
  <c r="G28"/>
  <c r="X27"/>
  <c r="R27"/>
  <c r="M27"/>
  <c r="G27"/>
  <c r="X26"/>
  <c r="R26"/>
  <c r="M26"/>
  <c r="G26"/>
  <c r="X25"/>
  <c r="R25"/>
  <c r="M25"/>
  <c r="G25"/>
  <c r="X24"/>
  <c r="R24"/>
  <c r="Y24" s="1"/>
  <c r="M24"/>
  <c r="G24"/>
  <c r="X20"/>
  <c r="R20"/>
  <c r="Y20" s="1"/>
  <c r="M20"/>
  <c r="G20"/>
  <c r="X18"/>
  <c r="R18"/>
  <c r="Y18" s="1"/>
  <c r="M18"/>
  <c r="G18"/>
  <c r="X23"/>
  <c r="R23"/>
  <c r="Y23" s="1"/>
  <c r="M23"/>
  <c r="G23"/>
  <c r="X22"/>
  <c r="R22"/>
  <c r="Y22" s="1"/>
  <c r="M22"/>
  <c r="G22"/>
  <c r="X19"/>
  <c r="R19"/>
  <c r="Y19" s="1"/>
  <c r="M19"/>
  <c r="G19"/>
  <c r="X21"/>
  <c r="R21"/>
  <c r="M21"/>
  <c r="G21"/>
  <c r="X56" i="4"/>
  <c r="R56"/>
  <c r="Y56" s="1"/>
  <c r="Z56" s="1"/>
  <c r="M56"/>
  <c r="G56"/>
  <c r="X55"/>
  <c r="R55"/>
  <c r="Y55" s="1"/>
  <c r="Z55" s="1"/>
  <c r="M55"/>
  <c r="G55"/>
  <c r="N55" s="1"/>
  <c r="O55" s="1"/>
  <c r="X54"/>
  <c r="R54"/>
  <c r="Y54" s="1"/>
  <c r="Z54" s="1"/>
  <c r="M54"/>
  <c r="G54"/>
  <c r="X53"/>
  <c r="R53"/>
  <c r="Y53" s="1"/>
  <c r="Z53" s="1"/>
  <c r="M53"/>
  <c r="G53"/>
  <c r="N53" s="1"/>
  <c r="O53" s="1"/>
  <c r="X52"/>
  <c r="R52"/>
  <c r="Y52" s="1"/>
  <c r="Z52" s="1"/>
  <c r="M52"/>
  <c r="G52"/>
  <c r="N52" s="1"/>
  <c r="X51"/>
  <c r="R51"/>
  <c r="Y51" s="1"/>
  <c r="Z51" s="1"/>
  <c r="M51"/>
  <c r="G51"/>
  <c r="X50"/>
  <c r="R50"/>
  <c r="Y50" s="1"/>
  <c r="Z50" s="1"/>
  <c r="M50"/>
  <c r="G50"/>
  <c r="X49"/>
  <c r="R49"/>
  <c r="Y49" s="1"/>
  <c r="Z49" s="1"/>
  <c r="M49"/>
  <c r="G49"/>
  <c r="X48"/>
  <c r="R48"/>
  <c r="M48"/>
  <c r="G48"/>
  <c r="X47"/>
  <c r="R47"/>
  <c r="M47"/>
  <c r="G47"/>
  <c r="X46"/>
  <c r="R46"/>
  <c r="M46"/>
  <c r="G46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M41"/>
  <c r="G41"/>
  <c r="N41" s="1"/>
  <c r="X40"/>
  <c r="R40"/>
  <c r="M40"/>
  <c r="G40"/>
  <c r="X39"/>
  <c r="R39"/>
  <c r="M39"/>
  <c r="G39"/>
  <c r="X38"/>
  <c r="R38"/>
  <c r="M38"/>
  <c r="G38"/>
  <c r="X37"/>
  <c r="R37"/>
  <c r="M37"/>
  <c r="G37"/>
  <c r="X36"/>
  <c r="R36"/>
  <c r="M36"/>
  <c r="G36"/>
  <c r="X35"/>
  <c r="R35"/>
  <c r="M35"/>
  <c r="G35"/>
  <c r="X34"/>
  <c r="R34"/>
  <c r="M34"/>
  <c r="G34"/>
  <c r="X33"/>
  <c r="R33"/>
  <c r="M33"/>
  <c r="G33"/>
  <c r="X32"/>
  <c r="R32"/>
  <c r="M32"/>
  <c r="G32"/>
  <c r="X31"/>
  <c r="R31"/>
  <c r="M31"/>
  <c r="G31"/>
  <c r="X30"/>
  <c r="R30"/>
  <c r="M30"/>
  <c r="G30"/>
  <c r="X29"/>
  <c r="R29"/>
  <c r="M29"/>
  <c r="G29"/>
  <c r="X28"/>
  <c r="R28"/>
  <c r="M28"/>
  <c r="G28"/>
  <c r="X27"/>
  <c r="R27"/>
  <c r="M27"/>
  <c r="G27"/>
  <c r="X26"/>
  <c r="R26"/>
  <c r="M26"/>
  <c r="G26"/>
  <c r="X25"/>
  <c r="R25"/>
  <c r="M25"/>
  <c r="G25"/>
  <c r="X22"/>
  <c r="R22"/>
  <c r="M22"/>
  <c r="G22"/>
  <c r="X23"/>
  <c r="R23"/>
  <c r="M23"/>
  <c r="G23"/>
  <c r="X18"/>
  <c r="R18"/>
  <c r="M18"/>
  <c r="G18"/>
  <c r="X20"/>
  <c r="R20"/>
  <c r="M20"/>
  <c r="G20"/>
  <c r="X24"/>
  <c r="R24"/>
  <c r="M24"/>
  <c r="G24"/>
  <c r="X21"/>
  <c r="R21"/>
  <c r="M21"/>
  <c r="G21"/>
  <c r="X19"/>
  <c r="R19"/>
  <c r="M19"/>
  <c r="G19"/>
  <c r="X56" i="3"/>
  <c r="R56"/>
  <c r="Y56" s="1"/>
  <c r="Z56" s="1"/>
  <c r="M56"/>
  <c r="G56"/>
  <c r="X55"/>
  <c r="R55"/>
  <c r="Y55" s="1"/>
  <c r="Z55" s="1"/>
  <c r="M55"/>
  <c r="G55"/>
  <c r="X54"/>
  <c r="R54"/>
  <c r="Y54" s="1"/>
  <c r="Z54" s="1"/>
  <c r="M54"/>
  <c r="G54"/>
  <c r="X53"/>
  <c r="R53"/>
  <c r="Y53" s="1"/>
  <c r="Z53" s="1"/>
  <c r="M53"/>
  <c r="G53"/>
  <c r="X52"/>
  <c r="R52"/>
  <c r="Y52" s="1"/>
  <c r="Z52" s="1"/>
  <c r="M52"/>
  <c r="G52"/>
  <c r="X51"/>
  <c r="R51"/>
  <c r="Y51" s="1"/>
  <c r="Z51" s="1"/>
  <c r="M51"/>
  <c r="G51"/>
  <c r="X50"/>
  <c r="R50"/>
  <c r="Y50" s="1"/>
  <c r="Z50" s="1"/>
  <c r="M50"/>
  <c r="G50"/>
  <c r="X49"/>
  <c r="R49"/>
  <c r="Y49" s="1"/>
  <c r="Z49" s="1"/>
  <c r="M49"/>
  <c r="G49"/>
  <c r="X48"/>
  <c r="R48"/>
  <c r="M48"/>
  <c r="G48"/>
  <c r="X47"/>
  <c r="R47"/>
  <c r="M47"/>
  <c r="G47"/>
  <c r="X46"/>
  <c r="R46"/>
  <c r="M46"/>
  <c r="G46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M41"/>
  <c r="G41"/>
  <c r="X40"/>
  <c r="R40"/>
  <c r="M40"/>
  <c r="G40"/>
  <c r="X39"/>
  <c r="R39"/>
  <c r="M39"/>
  <c r="G39"/>
  <c r="X38"/>
  <c r="R38"/>
  <c r="M38"/>
  <c r="G38"/>
  <c r="X37"/>
  <c r="R37"/>
  <c r="M37"/>
  <c r="G37"/>
  <c r="X36"/>
  <c r="R36"/>
  <c r="M36"/>
  <c r="G36"/>
  <c r="X35"/>
  <c r="R35"/>
  <c r="M35"/>
  <c r="G35"/>
  <c r="X34"/>
  <c r="R34"/>
  <c r="M34"/>
  <c r="G34"/>
  <c r="X33"/>
  <c r="R33"/>
  <c r="M33"/>
  <c r="G33"/>
  <c r="X32"/>
  <c r="R32"/>
  <c r="M32"/>
  <c r="G32"/>
  <c r="X31"/>
  <c r="R31"/>
  <c r="M31"/>
  <c r="G31"/>
  <c r="X30"/>
  <c r="R30"/>
  <c r="M30"/>
  <c r="G30"/>
  <c r="X29"/>
  <c r="R29"/>
  <c r="M29"/>
  <c r="G29"/>
  <c r="X28"/>
  <c r="R28"/>
  <c r="M28"/>
  <c r="G28"/>
  <c r="X27"/>
  <c r="R27"/>
  <c r="M27"/>
  <c r="G27"/>
  <c r="X26"/>
  <c r="R26"/>
  <c r="M26"/>
  <c r="G26"/>
  <c r="X25"/>
  <c r="R25"/>
  <c r="M25"/>
  <c r="G25"/>
  <c r="X24"/>
  <c r="R24"/>
  <c r="M24"/>
  <c r="G24"/>
  <c r="X18"/>
  <c r="R18"/>
  <c r="M18"/>
  <c r="G18"/>
  <c r="X19"/>
  <c r="R19"/>
  <c r="M19"/>
  <c r="G19"/>
  <c r="X22"/>
  <c r="R22"/>
  <c r="M22"/>
  <c r="G22"/>
  <c r="X21"/>
  <c r="R21"/>
  <c r="M21"/>
  <c r="G21"/>
  <c r="X23"/>
  <c r="R23"/>
  <c r="M23"/>
  <c r="G23"/>
  <c r="X20"/>
  <c r="R20"/>
  <c r="M20"/>
  <c r="G20"/>
  <c r="Z19" i="12" l="1"/>
  <c r="AA55"/>
  <c r="AB55" s="1"/>
  <c r="AA46"/>
  <c r="AB46" s="1"/>
  <c r="O46"/>
  <c r="AA56"/>
  <c r="AB56" s="1"/>
  <c r="O56"/>
  <c r="AA53"/>
  <c r="AB53" s="1"/>
  <c r="O53"/>
  <c r="AA30"/>
  <c r="AB30" s="1"/>
  <c r="O30"/>
  <c r="AA51"/>
  <c r="AB51" s="1"/>
  <c r="O51"/>
  <c r="AA21"/>
  <c r="AB21" s="1"/>
  <c r="O21"/>
  <c r="O18"/>
  <c r="AA23"/>
  <c r="AB23" s="1"/>
  <c r="AA38"/>
  <c r="AB38" s="1"/>
  <c r="Y55" i="10"/>
  <c r="Z55" s="1"/>
  <c r="Y44" i="8"/>
  <c r="Y45"/>
  <c r="Z45" s="1"/>
  <c r="Y46"/>
  <c r="AA22" i="12"/>
  <c r="AB22" s="1"/>
  <c r="AA48"/>
  <c r="AB48" s="1"/>
  <c r="AA54"/>
  <c r="AB54" s="1"/>
  <c r="AA49"/>
  <c r="AB49" s="1"/>
  <c r="N41" i="10"/>
  <c r="N49"/>
  <c r="N29"/>
  <c r="Y25"/>
  <c r="Y22"/>
  <c r="Y39"/>
  <c r="Z39" s="1"/>
  <c r="Y48"/>
  <c r="Z48" s="1"/>
  <c r="Y49"/>
  <c r="Z49" s="1"/>
  <c r="Z50"/>
  <c r="Y50"/>
  <c r="Y51"/>
  <c r="Z51" s="1"/>
  <c r="Z52"/>
  <c r="Y52"/>
  <c r="Y53"/>
  <c r="Z53" s="1"/>
  <c r="Z54"/>
  <c r="Y54"/>
  <c r="Y29"/>
  <c r="Y26"/>
  <c r="Y24"/>
  <c r="Y34"/>
  <c r="Z34" s="1"/>
  <c r="Y30"/>
  <c r="Y32"/>
  <c r="Y20"/>
  <c r="Y21"/>
  <c r="Y31"/>
  <c r="Y27"/>
  <c r="Y19"/>
  <c r="Y28"/>
  <c r="Y23"/>
  <c r="Y33"/>
  <c r="Y35"/>
  <c r="Z35" s="1"/>
  <c r="Y36"/>
  <c r="Y37"/>
  <c r="Z37" s="1"/>
  <c r="Y38"/>
  <c r="Y40"/>
  <c r="Z40" s="1"/>
  <c r="Y41"/>
  <c r="Y42"/>
  <c r="Z42" s="1"/>
  <c r="Y43"/>
  <c r="Z43" s="1"/>
  <c r="Y44"/>
  <c r="Z44" s="1"/>
  <c r="N21" i="9"/>
  <c r="N25"/>
  <c r="N34"/>
  <c r="O34" s="1"/>
  <c r="N47"/>
  <c r="AA47" s="1"/>
  <c r="AB47" s="1"/>
  <c r="N48"/>
  <c r="Y18"/>
  <c r="Y23"/>
  <c r="Y25"/>
  <c r="Y45"/>
  <c r="Z45" s="1"/>
  <c r="Y46"/>
  <c r="Z46" s="1"/>
  <c r="Z47"/>
  <c r="Y47"/>
  <c r="Y48"/>
  <c r="AA48" s="1"/>
  <c r="AB48" s="1"/>
  <c r="Y49"/>
  <c r="Z49" s="1"/>
  <c r="Y50"/>
  <c r="Z50" s="1"/>
  <c r="Y51"/>
  <c r="Z51" s="1"/>
  <c r="Y52"/>
  <c r="Z52" s="1"/>
  <c r="Y22"/>
  <c r="Y19"/>
  <c r="Y21"/>
  <c r="Y26"/>
  <c r="Y20"/>
  <c r="Y24"/>
  <c r="Y27"/>
  <c r="Z27" s="1"/>
  <c r="Y28"/>
  <c r="Z28" s="1"/>
  <c r="Y29"/>
  <c r="Z29" s="1"/>
  <c r="Y30"/>
  <c r="Z30" s="1"/>
  <c r="Y31"/>
  <c r="Y32"/>
  <c r="Z32" s="1"/>
  <c r="Y33"/>
  <c r="Z33" s="1"/>
  <c r="Y34"/>
  <c r="Z34" s="1"/>
  <c r="Y35"/>
  <c r="Z35" s="1"/>
  <c r="Y36"/>
  <c r="Z36" s="1"/>
  <c r="Y37"/>
  <c r="Z37" s="1"/>
  <c r="Y38"/>
  <c r="Z38" s="1"/>
  <c r="Y39"/>
  <c r="Y40"/>
  <c r="Z40" s="1"/>
  <c r="Y41"/>
  <c r="Z41" s="1"/>
  <c r="Y42"/>
  <c r="Z42" s="1"/>
  <c r="Y43"/>
  <c r="Z43" s="1"/>
  <c r="Y44"/>
  <c r="Y32" i="8"/>
  <c r="Z32" s="1"/>
  <c r="Y34"/>
  <c r="Z34" s="1"/>
  <c r="Y47"/>
  <c r="Z47" s="1"/>
  <c r="Z48"/>
  <c r="Y48"/>
  <c r="Y49"/>
  <c r="Z49" s="1"/>
  <c r="Z50"/>
  <c r="Y50"/>
  <c r="Y51"/>
  <c r="Z51" s="1"/>
  <c r="Z52"/>
  <c r="Y52"/>
  <c r="Y53"/>
  <c r="Z53" s="1"/>
  <c r="Y54"/>
  <c r="Z54" s="1"/>
  <c r="Y20"/>
  <c r="Y19"/>
  <c r="Y18"/>
  <c r="Z18" s="1"/>
  <c r="Y21"/>
  <c r="Z21" s="1"/>
  <c r="Y22"/>
  <c r="Z22" s="1"/>
  <c r="Y23"/>
  <c r="Z23" s="1"/>
  <c r="Y24"/>
  <c r="Y25"/>
  <c r="Y26"/>
  <c r="Z26" s="1"/>
  <c r="Y27"/>
  <c r="Z27" s="1"/>
  <c r="Y28"/>
  <c r="Z28" s="1"/>
  <c r="Y29"/>
  <c r="Z29" s="1"/>
  <c r="Y30"/>
  <c r="Z30" s="1"/>
  <c r="Y31"/>
  <c r="Z31" s="1"/>
  <c r="Y33"/>
  <c r="Y35"/>
  <c r="Z35" s="1"/>
  <c r="Y36"/>
  <c r="Y37"/>
  <c r="Z37" s="1"/>
  <c r="Y38"/>
  <c r="Y39"/>
  <c r="Z39" s="1"/>
  <c r="Y40"/>
  <c r="Y41"/>
  <c r="Z41" s="1"/>
  <c r="Y42"/>
  <c r="Z42" s="1"/>
  <c r="Y43"/>
  <c r="Z43" s="1"/>
  <c r="Y21" i="4"/>
  <c r="Y24"/>
  <c r="Y20"/>
  <c r="Y18"/>
  <c r="Y23"/>
  <c r="Y22"/>
  <c r="Y25"/>
  <c r="Y26"/>
  <c r="Y27"/>
  <c r="Z27" s="1"/>
  <c r="Y28"/>
  <c r="Z28" s="1"/>
  <c r="Y29"/>
  <c r="AA29" s="1"/>
  <c r="AB29" s="1"/>
  <c r="Y21" i="3"/>
  <c r="Y25"/>
  <c r="Y22"/>
  <c r="Y24"/>
  <c r="Y27"/>
  <c r="Y23"/>
  <c r="Y19"/>
  <c r="Y18"/>
  <c r="Y26"/>
  <c r="N20"/>
  <c r="N55"/>
  <c r="O55" s="1"/>
  <c r="N56"/>
  <c r="AA56" s="1"/>
  <c r="AB56" s="1"/>
  <c r="N31" i="4"/>
  <c r="O31" s="1"/>
  <c r="N32"/>
  <c r="O32" s="1"/>
  <c r="N33"/>
  <c r="AA33" s="1"/>
  <c r="AB33" s="1"/>
  <c r="AA48" i="11"/>
  <c r="AB48" s="1"/>
  <c r="O55"/>
  <c r="AA47" i="12"/>
  <c r="AB47" s="1"/>
  <c r="AA32" i="11"/>
  <c r="AB32" s="1"/>
  <c r="Y20" i="3"/>
  <c r="Y28"/>
  <c r="Z28" s="1"/>
  <c r="Y29"/>
  <c r="Z29" s="1"/>
  <c r="Y33"/>
  <c r="Z33" s="1"/>
  <c r="Y35"/>
  <c r="Z35" s="1"/>
  <c r="Y37"/>
  <c r="Z37" s="1"/>
  <c r="Y39"/>
  <c r="Z39" s="1"/>
  <c r="Y40"/>
  <c r="Z40" s="1"/>
  <c r="Y42"/>
  <c r="Z42" s="1"/>
  <c r="Y48"/>
  <c r="Z48" s="1"/>
  <c r="Z25" i="4"/>
  <c r="Z26"/>
  <c r="Z29"/>
  <c r="Y30"/>
  <c r="Z30" s="1"/>
  <c r="N21" i="10"/>
  <c r="N19"/>
  <c r="AA45" i="11"/>
  <c r="AB45" s="1"/>
  <c r="AA21"/>
  <c r="AB21" s="1"/>
  <c r="N19" i="8"/>
  <c r="N28"/>
  <c r="O28" s="1"/>
  <c r="Y34" i="4"/>
  <c r="Z34" s="1"/>
  <c r="Y38"/>
  <c r="Z38" s="1"/>
  <c r="N53" i="6"/>
  <c r="AA53" s="1"/>
  <c r="AB53" s="1"/>
  <c r="N19" i="3"/>
  <c r="AA19" s="1"/>
  <c r="N26"/>
  <c r="N24" i="9"/>
  <c r="AA34" i="11"/>
  <c r="AB34" s="1"/>
  <c r="N24" i="3"/>
  <c r="N51" i="4"/>
  <c r="Y43" i="6"/>
  <c r="Z43" s="1"/>
  <c r="Z24" i="8"/>
  <c r="N42" i="9"/>
  <c r="O42" s="1"/>
  <c r="Z47" i="10"/>
  <c r="AA52" i="11"/>
  <c r="AB52" s="1"/>
  <c r="AA40"/>
  <c r="AB40" s="1"/>
  <c r="AA39"/>
  <c r="AB39" s="1"/>
  <c r="AA22"/>
  <c r="AB22" s="1"/>
  <c r="AA18" i="12"/>
  <c r="AA33"/>
  <c r="AB33" s="1"/>
  <c r="Z27" i="6"/>
  <c r="Y41" i="4"/>
  <c r="Z41" s="1"/>
  <c r="Y43"/>
  <c r="Z43" s="1"/>
  <c r="N32" i="8"/>
  <c r="O32" s="1"/>
  <c r="Z40"/>
  <c r="AA30" i="11"/>
  <c r="AB30" s="1"/>
  <c r="N30" i="3"/>
  <c r="N34"/>
  <c r="O34" s="1"/>
  <c r="N38"/>
  <c r="O38" s="1"/>
  <c r="N52"/>
  <c r="N18" i="4"/>
  <c r="N26"/>
  <c r="O26" s="1"/>
  <c r="N30"/>
  <c r="O30" s="1"/>
  <c r="N35"/>
  <c r="O35" s="1"/>
  <c r="N36"/>
  <c r="N37"/>
  <c r="O37" s="1"/>
  <c r="Y45"/>
  <c r="Z45" s="1"/>
  <c r="N56"/>
  <c r="N21" i="5"/>
  <c r="N22"/>
  <c r="AA22" s="1"/>
  <c r="Y45"/>
  <c r="Z45" s="1"/>
  <c r="Z23" i="6"/>
  <c r="N31"/>
  <c r="N35"/>
  <c r="AA35" s="1"/>
  <c r="AB35" s="1"/>
  <c r="N37"/>
  <c r="O37" s="1"/>
  <c r="N39"/>
  <c r="N48"/>
  <c r="O48" s="1"/>
  <c r="N49"/>
  <c r="N48" i="8"/>
  <c r="AA48" s="1"/>
  <c r="AB48" s="1"/>
  <c r="N49"/>
  <c r="O49" s="1"/>
  <c r="N50"/>
  <c r="AA50" s="1"/>
  <c r="AB50" s="1"/>
  <c r="N38" i="9"/>
  <c r="O38" s="1"/>
  <c r="N39"/>
  <c r="O39" s="1"/>
  <c r="N40"/>
  <c r="Y18" i="10"/>
  <c r="N45"/>
  <c r="AA28" i="12"/>
  <c r="AB28" s="1"/>
  <c r="Z44" i="9"/>
  <c r="Y39" i="4"/>
  <c r="Z39" s="1"/>
  <c r="Y40"/>
  <c r="Z40" s="1"/>
  <c r="N44"/>
  <c r="O44" s="1"/>
  <c r="N45"/>
  <c r="N20" i="5"/>
  <c r="N25"/>
  <c r="N27"/>
  <c r="O27" s="1"/>
  <c r="N29"/>
  <c r="N33"/>
  <c r="N35"/>
  <c r="N37"/>
  <c r="AA37" s="1"/>
  <c r="AB37" s="1"/>
  <c r="N41"/>
  <c r="N51"/>
  <c r="N25" i="6"/>
  <c r="O25" s="1"/>
  <c r="N29"/>
  <c r="O29" s="1"/>
  <c r="Y39"/>
  <c r="Z39" s="1"/>
  <c r="Y49"/>
  <c r="Z49" s="1"/>
  <c r="N56"/>
  <c r="O56" s="1"/>
  <c r="N57"/>
  <c r="AA57" s="1"/>
  <c r="AB57" s="1"/>
  <c r="N18" i="8"/>
  <c r="N21"/>
  <c r="O21" s="1"/>
  <c r="N22"/>
  <c r="O22" s="1"/>
  <c r="N23"/>
  <c r="O23" s="1"/>
  <c r="N24"/>
  <c r="AA24" s="1"/>
  <c r="AB24" s="1"/>
  <c r="N30"/>
  <c r="N31" i="9"/>
  <c r="O31" s="1"/>
  <c r="N32"/>
  <c r="N46"/>
  <c r="N50"/>
  <c r="AA50" s="1"/>
  <c r="AB50" s="1"/>
  <c r="N37" i="10"/>
  <c r="Z41"/>
  <c r="N53"/>
  <c r="AA53" s="1"/>
  <c r="N20" i="6"/>
  <c r="N18"/>
  <c r="N44" i="3"/>
  <c r="O44" s="1"/>
  <c r="N45"/>
  <c r="O45" s="1"/>
  <c r="N46"/>
  <c r="N48"/>
  <c r="AA48" s="1"/>
  <c r="AB48" s="1"/>
  <c r="N53"/>
  <c r="O53" s="1"/>
  <c r="N54"/>
  <c r="AA32" i="12"/>
  <c r="AB32" s="1"/>
  <c r="Z36"/>
  <c r="AA36"/>
  <c r="AB36" s="1"/>
  <c r="Z26"/>
  <c r="AA26"/>
  <c r="AB26" s="1"/>
  <c r="O46" i="11"/>
  <c r="AA46"/>
  <c r="AB46" s="1"/>
  <c r="O38"/>
  <c r="AA38"/>
  <c r="AB38" s="1"/>
  <c r="Z35" i="12"/>
  <c r="AA35"/>
  <c r="AB35" s="1"/>
  <c r="Y19" i="4"/>
  <c r="Z18" s="1"/>
  <c r="N45" i="5"/>
  <c r="AA45" s="1"/>
  <c r="AB45" s="1"/>
  <c r="AA19" i="11"/>
  <c r="AB19" s="1"/>
  <c r="O53"/>
  <c r="AA50" i="12"/>
  <c r="AB50" s="1"/>
  <c r="Z41"/>
  <c r="AA41"/>
  <c r="AB41" s="1"/>
  <c r="Y30" i="3"/>
  <c r="Z30" s="1"/>
  <c r="Y34"/>
  <c r="Z34" s="1"/>
  <c r="Y38"/>
  <c r="Z38" s="1"/>
  <c r="Y43"/>
  <c r="Z43" s="1"/>
  <c r="N49"/>
  <c r="O49" s="1"/>
  <c r="N50"/>
  <c r="AA50" s="1"/>
  <c r="AB50" s="1"/>
  <c r="N19" i="4"/>
  <c r="N21"/>
  <c r="N24"/>
  <c r="N20"/>
  <c r="Y46"/>
  <c r="Z46" s="1"/>
  <c r="Y47"/>
  <c r="Z47" s="1"/>
  <c r="AA23" i="6"/>
  <c r="AB23" s="1"/>
  <c r="N42"/>
  <c r="O42" s="1"/>
  <c r="N43"/>
  <c r="N44"/>
  <c r="O44" s="1"/>
  <c r="N45"/>
  <c r="N26" i="10"/>
  <c r="N24"/>
  <c r="N30"/>
  <c r="AA43" i="11"/>
  <c r="AB43" s="1"/>
  <c r="AA28"/>
  <c r="AB28" s="1"/>
  <c r="O30"/>
  <c r="AA39" i="12"/>
  <c r="AB39" s="1"/>
  <c r="AA27"/>
  <c r="AB27" s="1"/>
  <c r="Z24" i="11"/>
  <c r="AA24"/>
  <c r="AB24" s="1"/>
  <c r="AA20" i="12"/>
  <c r="AB20" s="1"/>
  <c r="N34" i="4"/>
  <c r="O34" s="1"/>
  <c r="AA35" i="11"/>
  <c r="AB35" s="1"/>
  <c r="AA44" i="12"/>
  <c r="AB44" s="1"/>
  <c r="N21" i="3"/>
  <c r="N28"/>
  <c r="N31"/>
  <c r="O31" s="1"/>
  <c r="N32"/>
  <c r="O32" s="1"/>
  <c r="N36"/>
  <c r="O36" s="1"/>
  <c r="N40"/>
  <c r="O40" s="1"/>
  <c r="N41"/>
  <c r="O41" s="1"/>
  <c r="N42"/>
  <c r="O42" s="1"/>
  <c r="Y44"/>
  <c r="Z44" s="1"/>
  <c r="Y47"/>
  <c r="Z47" s="1"/>
  <c r="N51"/>
  <c r="O51" s="1"/>
  <c r="Y46"/>
  <c r="Z46" s="1"/>
  <c r="N23" i="4"/>
  <c r="N22"/>
  <c r="N27"/>
  <c r="O27" s="1"/>
  <c r="N28"/>
  <c r="AA28" s="1"/>
  <c r="AB28" s="1"/>
  <c r="N29"/>
  <c r="O29" s="1"/>
  <c r="Y35"/>
  <c r="Z35" s="1"/>
  <c r="Y36"/>
  <c r="Z36" s="1"/>
  <c r="Y37"/>
  <c r="Z37" s="1"/>
  <c r="N42"/>
  <c r="O42" s="1"/>
  <c r="N43"/>
  <c r="O43" s="1"/>
  <c r="N33" i="8"/>
  <c r="O33" s="1"/>
  <c r="N34"/>
  <c r="Z44"/>
  <c r="Z46"/>
  <c r="N30" i="9"/>
  <c r="O30" s="1"/>
  <c r="AA29" i="12"/>
  <c r="AB29" s="1"/>
  <c r="Z20" i="5"/>
  <c r="Z31"/>
  <c r="Y33"/>
  <c r="Z33" s="1"/>
  <c r="Y35"/>
  <c r="Z35" s="1"/>
  <c r="Y43"/>
  <c r="Z43" s="1"/>
  <c r="Y44"/>
  <c r="Z44" s="1"/>
  <c r="N50"/>
  <c r="O50" s="1"/>
  <c r="N21" i="6"/>
  <c r="N27"/>
  <c r="AA27" s="1"/>
  <c r="AB27" s="1"/>
  <c r="Z31"/>
  <c r="Y41"/>
  <c r="Z41" s="1"/>
  <c r="Y44"/>
  <c r="Z44" s="1"/>
  <c r="N50"/>
  <c r="O50" s="1"/>
  <c r="N51"/>
  <c r="O51" s="1"/>
  <c r="N20" i="8"/>
  <c r="N25"/>
  <c r="O25" s="1"/>
  <c r="N26"/>
  <c r="O26" s="1"/>
  <c r="N29"/>
  <c r="O29" s="1"/>
  <c r="N36"/>
  <c r="N40"/>
  <c r="O40" s="1"/>
  <c r="N41"/>
  <c r="O41" s="1"/>
  <c r="N42"/>
  <c r="O42" s="1"/>
  <c r="Z36" i="10"/>
  <c r="N25" i="4"/>
  <c r="O25" s="1"/>
  <c r="Y31"/>
  <c r="Z31" s="1"/>
  <c r="Y32"/>
  <c r="Z32" s="1"/>
  <c r="Y33"/>
  <c r="Z33" s="1"/>
  <c r="N38"/>
  <c r="O38" s="1"/>
  <c r="N39"/>
  <c r="O39" s="1"/>
  <c r="N40"/>
  <c r="O40" s="1"/>
  <c r="Y44"/>
  <c r="Z44" s="1"/>
  <c r="N47"/>
  <c r="O47" s="1"/>
  <c r="N48"/>
  <c r="O48" s="1"/>
  <c r="N49"/>
  <c r="O49" s="1"/>
  <c r="N50"/>
  <c r="O50" s="1"/>
  <c r="N23" i="5"/>
  <c r="N31"/>
  <c r="O31" s="1"/>
  <c r="N53"/>
  <c r="AA53" s="1"/>
  <c r="AB53" s="1"/>
  <c r="N54"/>
  <c r="O54" s="1"/>
  <c r="N55"/>
  <c r="AA55" s="1"/>
  <c r="AB55" s="1"/>
  <c r="Z26" i="6"/>
  <c r="N33"/>
  <c r="O33" s="1"/>
  <c r="Y38"/>
  <c r="Z38" s="1"/>
  <c r="N41"/>
  <c r="Y45"/>
  <c r="Z45" s="1"/>
  <c r="Y48"/>
  <c r="Z48" s="1"/>
  <c r="N52"/>
  <c r="O52" s="1"/>
  <c r="Y47"/>
  <c r="Z47" s="1"/>
  <c r="Z36" i="8"/>
  <c r="Z38"/>
  <c r="N44"/>
  <c r="N45"/>
  <c r="O45" s="1"/>
  <c r="N46"/>
  <c r="AA46" s="1"/>
  <c r="AB46" s="1"/>
  <c r="N52"/>
  <c r="N19" i="9"/>
  <c r="N18"/>
  <c r="N31" i="10"/>
  <c r="N33"/>
  <c r="N35"/>
  <c r="N42"/>
  <c r="N43"/>
  <c r="Z45"/>
  <c r="Z46"/>
  <c r="N50"/>
  <c r="AA50" s="1"/>
  <c r="N51"/>
  <c r="AA21" i="6"/>
  <c r="AA45" i="12"/>
  <c r="AB45" s="1"/>
  <c r="AA25"/>
  <c r="AB25" s="1"/>
  <c r="AA49" i="11"/>
  <c r="AB49" s="1"/>
  <c r="O49"/>
  <c r="Z33"/>
  <c r="AA33"/>
  <c r="AB33" s="1"/>
  <c r="Z23"/>
  <c r="AA23"/>
  <c r="AB23" s="1"/>
  <c r="Z42" i="12"/>
  <c r="AA42"/>
  <c r="AB42" s="1"/>
  <c r="Z34"/>
  <c r="AA34"/>
  <c r="AB34" s="1"/>
  <c r="O56" i="11"/>
  <c r="AA56"/>
  <c r="AB56" s="1"/>
  <c r="N54" i="4"/>
  <c r="AA54" s="1"/>
  <c r="AB54" s="1"/>
  <c r="Y21" i="5"/>
  <c r="AA31" i="12"/>
  <c r="AB31" s="1"/>
  <c r="AA36" i="11"/>
  <c r="AB36" s="1"/>
  <c r="O36"/>
  <c r="Y32" i="3"/>
  <c r="Z32" s="1"/>
  <c r="Y36"/>
  <c r="Z36" s="1"/>
  <c r="Y41"/>
  <c r="Z41" s="1"/>
  <c r="N43"/>
  <c r="O43" s="1"/>
  <c r="Y45"/>
  <c r="Z45" s="1"/>
  <c r="N47"/>
  <c r="O47" s="1"/>
  <c r="Y42" i="4"/>
  <c r="Z42" s="1"/>
  <c r="Z25" i="5"/>
  <c r="Z27"/>
  <c r="N42"/>
  <c r="O42" s="1"/>
  <c r="N43"/>
  <c r="N46" i="6"/>
  <c r="O46" s="1"/>
  <c r="N47"/>
  <c r="N54"/>
  <c r="O54" s="1"/>
  <c r="N55"/>
  <c r="AA55" s="1"/>
  <c r="AB55" s="1"/>
  <c r="AA37" i="12"/>
  <c r="AB37" s="1"/>
  <c r="AA19"/>
  <c r="AB19" s="1"/>
  <c r="Z41" i="11"/>
  <c r="AA41"/>
  <c r="AB41" s="1"/>
  <c r="Z27"/>
  <c r="AA27"/>
  <c r="AB27" s="1"/>
  <c r="Z18"/>
  <c r="AA18"/>
  <c r="AB18" s="1"/>
  <c r="Z24" i="12"/>
  <c r="AA24"/>
  <c r="AB24" s="1"/>
  <c r="O44" i="11"/>
  <c r="AA44"/>
  <c r="AB44" s="1"/>
  <c r="N23" i="3"/>
  <c r="N18"/>
  <c r="N25"/>
  <c r="N27"/>
  <c r="N29"/>
  <c r="O29" s="1"/>
  <c r="Y31"/>
  <c r="Z31" s="1"/>
  <c r="N33"/>
  <c r="O33" s="1"/>
  <c r="N37"/>
  <c r="O37" s="1"/>
  <c r="N46" i="4"/>
  <c r="O46" s="1"/>
  <c r="Y48"/>
  <c r="Z48" s="1"/>
  <c r="N38" i="5"/>
  <c r="O38" s="1"/>
  <c r="N39"/>
  <c r="Y47"/>
  <c r="Z47" s="1"/>
  <c r="AA52" i="12"/>
  <c r="AB52" s="1"/>
  <c r="Z25" i="6"/>
  <c r="Z29"/>
  <c r="Z33"/>
  <c r="Y37"/>
  <c r="Z37" s="1"/>
  <c r="Y42"/>
  <c r="Z42" s="1"/>
  <c r="Y46"/>
  <c r="Z46" s="1"/>
  <c r="AA42" i="11"/>
  <c r="AB42" s="1"/>
  <c r="AA26"/>
  <c r="AB26" s="1"/>
  <c r="AA40" i="12"/>
  <c r="AB40" s="1"/>
  <c r="AA43"/>
  <c r="AB43" s="1"/>
  <c r="N19" i="5"/>
  <c r="N24"/>
  <c r="N26"/>
  <c r="N28"/>
  <c r="AA28" s="1"/>
  <c r="AB28" s="1"/>
  <c r="Z30"/>
  <c r="N34"/>
  <c r="N36"/>
  <c r="AA36" s="1"/>
  <c r="AB36" s="1"/>
  <c r="Y38"/>
  <c r="Z38" s="1"/>
  <c r="N40"/>
  <c r="O40" s="1"/>
  <c r="Y42"/>
  <c r="Z42" s="1"/>
  <c r="N44"/>
  <c r="O44" s="1"/>
  <c r="Y46"/>
  <c r="Z46" s="1"/>
  <c r="N48"/>
  <c r="O48" s="1"/>
  <c r="N52"/>
  <c r="O52" s="1"/>
  <c r="N56"/>
  <c r="O56" s="1"/>
  <c r="N22" i="6"/>
  <c r="O22" s="1"/>
  <c r="Z24"/>
  <c r="N26"/>
  <c r="O26" s="1"/>
  <c r="Z28"/>
  <c r="N30"/>
  <c r="O30" s="1"/>
  <c r="Z32"/>
  <c r="N34"/>
  <c r="O34" s="1"/>
  <c r="Y36"/>
  <c r="Z36" s="1"/>
  <c r="N38"/>
  <c r="O38" s="1"/>
  <c r="Y40"/>
  <c r="Z40" s="1"/>
  <c r="N37" i="8"/>
  <c r="O37" s="1"/>
  <c r="N38"/>
  <c r="AA38" s="1"/>
  <c r="AB38" s="1"/>
  <c r="N53"/>
  <c r="O53" s="1"/>
  <c r="N54"/>
  <c r="AA54" s="1"/>
  <c r="AB54" s="1"/>
  <c r="N27" i="9"/>
  <c r="O27" s="1"/>
  <c r="N28"/>
  <c r="AA28" s="1"/>
  <c r="AB28" s="1"/>
  <c r="N35"/>
  <c r="O35" s="1"/>
  <c r="N36"/>
  <c r="N43"/>
  <c r="O43" s="1"/>
  <c r="N44"/>
  <c r="N51"/>
  <c r="AA51" s="1"/>
  <c r="AB51" s="1"/>
  <c r="N52"/>
  <c r="N32" i="10"/>
  <c r="N25"/>
  <c r="N28"/>
  <c r="N23"/>
  <c r="N38"/>
  <c r="N39"/>
  <c r="N46"/>
  <c r="N47"/>
  <c r="AA47" s="1"/>
  <c r="N54"/>
  <c r="AA54" s="1"/>
  <c r="N55"/>
  <c r="AA55" s="1"/>
  <c r="AA31" i="11"/>
  <c r="AB31" s="1"/>
  <c r="Z25" i="8"/>
  <c r="N27"/>
  <c r="O27" s="1"/>
  <c r="N31"/>
  <c r="O31" s="1"/>
  <c r="Z33"/>
  <c r="N35"/>
  <c r="O35" s="1"/>
  <c r="N39"/>
  <c r="O39" s="1"/>
  <c r="N43"/>
  <c r="O43" s="1"/>
  <c r="N47"/>
  <c r="O47" s="1"/>
  <c r="N51"/>
  <c r="O51" s="1"/>
  <c r="N22" i="9"/>
  <c r="N23"/>
  <c r="N26"/>
  <c r="N20"/>
  <c r="N29"/>
  <c r="AA29" s="1"/>
  <c r="AB29" s="1"/>
  <c r="Z31"/>
  <c r="N33"/>
  <c r="O33" s="1"/>
  <c r="N37"/>
  <c r="O37" s="1"/>
  <c r="Z39"/>
  <c r="N41"/>
  <c r="O41" s="1"/>
  <c r="N45"/>
  <c r="O45" s="1"/>
  <c r="N49"/>
  <c r="O49" s="1"/>
  <c r="N34" i="10"/>
  <c r="N20"/>
  <c r="O20" s="1"/>
  <c r="N27"/>
  <c r="N22"/>
  <c r="N36"/>
  <c r="Z38"/>
  <c r="N40"/>
  <c r="N44"/>
  <c r="N48"/>
  <c r="AA48" s="1"/>
  <c r="N52"/>
  <c r="N18"/>
  <c r="O47" i="9"/>
  <c r="O32"/>
  <c r="O48"/>
  <c r="AA40" i="8"/>
  <c r="AB40" s="1"/>
  <c r="AA21"/>
  <c r="AB21" s="1"/>
  <c r="O30"/>
  <c r="AA30"/>
  <c r="AB30" s="1"/>
  <c r="O46"/>
  <c r="O36"/>
  <c r="O44"/>
  <c r="AA34"/>
  <c r="AB34" s="1"/>
  <c r="O34"/>
  <c r="O50"/>
  <c r="AA26" i="6"/>
  <c r="AB26" s="1"/>
  <c r="AA34"/>
  <c r="AB34" s="1"/>
  <c r="O47"/>
  <c r="AA56"/>
  <c r="AB56" s="1"/>
  <c r="AA49"/>
  <c r="AB49" s="1"/>
  <c r="O49"/>
  <c r="O23"/>
  <c r="O31"/>
  <c r="O35"/>
  <c r="O39"/>
  <c r="Y18"/>
  <c r="N19"/>
  <c r="Z22"/>
  <c r="N24"/>
  <c r="N28"/>
  <c r="N32"/>
  <c r="N36"/>
  <c r="N40"/>
  <c r="O43"/>
  <c r="O25" i="5"/>
  <c r="AA29"/>
  <c r="AB29" s="1"/>
  <c r="O29"/>
  <c r="AA33"/>
  <c r="AB33" s="1"/>
  <c r="O33"/>
  <c r="AA35"/>
  <c r="AB35" s="1"/>
  <c r="O35"/>
  <c r="AA50"/>
  <c r="AB50" s="1"/>
  <c r="AA39"/>
  <c r="AB39" s="1"/>
  <c r="O39"/>
  <c r="AA40"/>
  <c r="AB40" s="1"/>
  <c r="AA47"/>
  <c r="AB47" s="1"/>
  <c r="O47"/>
  <c r="AA48"/>
  <c r="AB48" s="1"/>
  <c r="AA41"/>
  <c r="AB41" s="1"/>
  <c r="O41"/>
  <c r="AA42"/>
  <c r="AB42" s="1"/>
  <c r="AA49"/>
  <c r="AB49" s="1"/>
  <c r="O49"/>
  <c r="AA57"/>
  <c r="AB57" s="1"/>
  <c r="O57"/>
  <c r="N18"/>
  <c r="Z24"/>
  <c r="N30"/>
  <c r="Y32"/>
  <c r="Z32" s="1"/>
  <c r="O34"/>
  <c r="O37"/>
  <c r="AA54"/>
  <c r="AB54" s="1"/>
  <c r="Z26"/>
  <c r="N32"/>
  <c r="Y34"/>
  <c r="Z34" s="1"/>
  <c r="O43"/>
  <c r="AA51"/>
  <c r="AB51" s="1"/>
  <c r="O51"/>
  <c r="AA52"/>
  <c r="AB52" s="1"/>
  <c r="O33" i="4"/>
  <c r="AA37"/>
  <c r="AB37" s="1"/>
  <c r="O28"/>
  <c r="O36"/>
  <c r="AA52"/>
  <c r="AB52" s="1"/>
  <c r="O52"/>
  <c r="O51"/>
  <c r="AA51"/>
  <c r="AB51" s="1"/>
  <c r="AA56"/>
  <c r="AB56" s="1"/>
  <c r="O56"/>
  <c r="AA34"/>
  <c r="AB34" s="1"/>
  <c r="AA38"/>
  <c r="AB38" s="1"/>
  <c r="O41"/>
  <c r="AA49"/>
  <c r="AB49" s="1"/>
  <c r="O54"/>
  <c r="O45"/>
  <c r="AA53"/>
  <c r="AB53" s="1"/>
  <c r="AA55"/>
  <c r="AB55" s="1"/>
  <c r="O28" i="3"/>
  <c r="O46"/>
  <c r="AA47"/>
  <c r="AB47" s="1"/>
  <c r="AA54"/>
  <c r="AB54" s="1"/>
  <c r="O54"/>
  <c r="AA55"/>
  <c r="AB55" s="1"/>
  <c r="N22"/>
  <c r="O30"/>
  <c r="AA52"/>
  <c r="AB52" s="1"/>
  <c r="O52"/>
  <c r="N35"/>
  <c r="AA36"/>
  <c r="AB36" s="1"/>
  <c r="N39"/>
  <c r="X55" i="2"/>
  <c r="R55"/>
  <c r="Y55" s="1"/>
  <c r="Z55" s="1"/>
  <c r="M55"/>
  <c r="G55"/>
  <c r="X54"/>
  <c r="R54"/>
  <c r="Y54" s="1"/>
  <c r="Z54" s="1"/>
  <c r="M54"/>
  <c r="G54"/>
  <c r="X53"/>
  <c r="R53"/>
  <c r="Y53" s="1"/>
  <c r="Z53" s="1"/>
  <c r="M53"/>
  <c r="G53"/>
  <c r="X52"/>
  <c r="R52"/>
  <c r="Y52" s="1"/>
  <c r="Z52" s="1"/>
  <c r="M52"/>
  <c r="G52"/>
  <c r="X51"/>
  <c r="R51"/>
  <c r="Y51" s="1"/>
  <c r="Z51" s="1"/>
  <c r="M51"/>
  <c r="G51"/>
  <c r="X50"/>
  <c r="R50"/>
  <c r="Y50" s="1"/>
  <c r="Z50" s="1"/>
  <c r="M50"/>
  <c r="G50"/>
  <c r="X49"/>
  <c r="R49"/>
  <c r="Y49" s="1"/>
  <c r="Z49" s="1"/>
  <c r="M49"/>
  <c r="G49"/>
  <c r="X48"/>
  <c r="R48"/>
  <c r="Y48" s="1"/>
  <c r="Z48" s="1"/>
  <c r="M48"/>
  <c r="G48"/>
  <c r="X47"/>
  <c r="R47"/>
  <c r="M47"/>
  <c r="G47"/>
  <c r="X46"/>
  <c r="R46"/>
  <c r="M46"/>
  <c r="G46"/>
  <c r="X45"/>
  <c r="R45"/>
  <c r="M45"/>
  <c r="G45"/>
  <c r="X44"/>
  <c r="R44"/>
  <c r="M44"/>
  <c r="G44"/>
  <c r="X43"/>
  <c r="R43"/>
  <c r="M43"/>
  <c r="G43"/>
  <c r="X42"/>
  <c r="R42"/>
  <c r="M42"/>
  <c r="G42"/>
  <c r="X41"/>
  <c r="R41"/>
  <c r="M41"/>
  <c r="G41"/>
  <c r="X40"/>
  <c r="R40"/>
  <c r="M40"/>
  <c r="G40"/>
  <c r="X39"/>
  <c r="R39"/>
  <c r="M39"/>
  <c r="G39"/>
  <c r="X38"/>
  <c r="R38"/>
  <c r="M38"/>
  <c r="G38"/>
  <c r="X37"/>
  <c r="R37"/>
  <c r="M37"/>
  <c r="G37"/>
  <c r="X36"/>
  <c r="R36"/>
  <c r="M36"/>
  <c r="G36"/>
  <c r="X35"/>
  <c r="R35"/>
  <c r="M35"/>
  <c r="G35"/>
  <c r="X34"/>
  <c r="R34"/>
  <c r="M34"/>
  <c r="G34"/>
  <c r="X33"/>
  <c r="R33"/>
  <c r="M33"/>
  <c r="G33"/>
  <c r="X24"/>
  <c r="R24"/>
  <c r="M24"/>
  <c r="G24"/>
  <c r="X23"/>
  <c r="R23"/>
  <c r="M23"/>
  <c r="G23"/>
  <c r="X25"/>
  <c r="R25"/>
  <c r="M25"/>
  <c r="G25"/>
  <c r="X27"/>
  <c r="R27"/>
  <c r="M27"/>
  <c r="G27"/>
  <c r="X29"/>
  <c r="R29"/>
  <c r="M29"/>
  <c r="G29"/>
  <c r="X31"/>
  <c r="R31"/>
  <c r="M31"/>
  <c r="G31"/>
  <c r="X22"/>
  <c r="R22"/>
  <c r="M22"/>
  <c r="G22"/>
  <c r="X21"/>
  <c r="R21"/>
  <c r="M21"/>
  <c r="G21"/>
  <c r="X32"/>
  <c r="R32"/>
  <c r="M32"/>
  <c r="G32"/>
  <c r="X30"/>
  <c r="R30"/>
  <c r="M30"/>
  <c r="G30"/>
  <c r="X19"/>
  <c r="R19"/>
  <c r="M19"/>
  <c r="G19"/>
  <c r="X28"/>
  <c r="Y28" s="1"/>
  <c r="M28"/>
  <c r="G28"/>
  <c r="X26"/>
  <c r="R26"/>
  <c r="Y26" s="1"/>
  <c r="M26"/>
  <c r="G26"/>
  <c r="X20"/>
  <c r="R20"/>
  <c r="Y20" s="1"/>
  <c r="M20"/>
  <c r="G20"/>
  <c r="X18"/>
  <c r="R18"/>
  <c r="M18"/>
  <c r="G18"/>
  <c r="AA19" i="9" l="1"/>
  <c r="Z26"/>
  <c r="O24" i="5"/>
  <c r="O22" i="4"/>
  <c r="Z22"/>
  <c r="Z20"/>
  <c r="AA19"/>
  <c r="Z27" i="3"/>
  <c r="O25" i="10"/>
  <c r="O30"/>
  <c r="O18"/>
  <c r="O27"/>
  <c r="O28"/>
  <c r="O33"/>
  <c r="O19"/>
  <c r="Z23"/>
  <c r="O22"/>
  <c r="O23"/>
  <c r="O26"/>
  <c r="O34"/>
  <c r="O32"/>
  <c r="O24"/>
  <c r="O29"/>
  <c r="O31"/>
  <c r="O21"/>
  <c r="Z20" i="9"/>
  <c r="Z24"/>
  <c r="AA18"/>
  <c r="O24"/>
  <c r="Z19" i="8"/>
  <c r="Z33" i="10"/>
  <c r="Z22"/>
  <c r="Z28"/>
  <c r="Z19"/>
  <c r="Z27"/>
  <c r="Z21"/>
  <c r="Z31"/>
  <c r="Z20"/>
  <c r="Z25"/>
  <c r="Z32"/>
  <c r="Z30"/>
  <c r="Z24"/>
  <c r="Z26"/>
  <c r="Z29"/>
  <c r="Z18"/>
  <c r="Z21" i="9"/>
  <c r="Z25"/>
  <c r="Z19"/>
  <c r="Z23"/>
  <c r="Z22"/>
  <c r="Z18"/>
  <c r="AA18" i="8"/>
  <c r="Z20"/>
  <c r="AA51" i="10"/>
  <c r="AA49"/>
  <c r="AA32"/>
  <c r="AA29"/>
  <c r="AA39"/>
  <c r="AA25"/>
  <c r="AA21"/>
  <c r="AA24" i="9"/>
  <c r="O26"/>
  <c r="AA25"/>
  <c r="O20"/>
  <c r="O21"/>
  <c r="O25"/>
  <c r="O23"/>
  <c r="AA40"/>
  <c r="AB40" s="1"/>
  <c r="O40"/>
  <c r="AA21"/>
  <c r="AA43"/>
  <c r="AB43" s="1"/>
  <c r="AA52"/>
  <c r="AB52" s="1"/>
  <c r="AA36"/>
  <c r="AB36" s="1"/>
  <c r="O18"/>
  <c r="O22"/>
  <c r="AA34"/>
  <c r="AB34" s="1"/>
  <c r="Z48"/>
  <c r="O19"/>
  <c r="O19" i="8"/>
  <c r="AA23"/>
  <c r="AB23" s="1"/>
  <c r="AA52"/>
  <c r="AB52" s="1"/>
  <c r="AA20"/>
  <c r="O18"/>
  <c r="AA27"/>
  <c r="AB27" s="1"/>
  <c r="AA19"/>
  <c r="O20"/>
  <c r="AA35" i="10"/>
  <c r="AA38"/>
  <c r="AA44"/>
  <c r="O50" i="9"/>
  <c r="O36"/>
  <c r="O29"/>
  <c r="O52"/>
  <c r="AA22"/>
  <c r="AA45"/>
  <c r="AB45" s="1"/>
  <c r="AA46"/>
  <c r="AB46" s="1"/>
  <c r="AA49" i="8"/>
  <c r="AB49" s="1"/>
  <c r="O24"/>
  <c r="O54"/>
  <c r="AA50" i="4"/>
  <c r="AB50" s="1"/>
  <c r="AA40"/>
  <c r="AB40" s="1"/>
  <c r="AA47"/>
  <c r="AB47" s="1"/>
  <c r="O23"/>
  <c r="AA41"/>
  <c r="AB41" s="1"/>
  <c r="AA22"/>
  <c r="AA42" i="3"/>
  <c r="AB42" s="1"/>
  <c r="AA53"/>
  <c r="AB53" s="1"/>
  <c r="O56"/>
  <c r="Y19" i="2"/>
  <c r="Y30"/>
  <c r="Y32"/>
  <c r="Y21"/>
  <c r="Y22"/>
  <c r="Y31"/>
  <c r="Y29"/>
  <c r="AA29" s="1"/>
  <c r="Y27"/>
  <c r="Y25"/>
  <c r="Y23"/>
  <c r="Y24"/>
  <c r="Z23" i="5"/>
  <c r="AA20"/>
  <c r="Z18"/>
  <c r="AA23"/>
  <c r="Z19"/>
  <c r="Z22"/>
  <c r="Z21"/>
  <c r="Z23" i="4"/>
  <c r="Z24"/>
  <c r="Z21"/>
  <c r="AA24"/>
  <c r="Z19"/>
  <c r="Z26" i="3"/>
  <c r="Z18"/>
  <c r="Z25"/>
  <c r="Z24"/>
  <c r="Z21"/>
  <c r="Z19"/>
  <c r="Z22"/>
  <c r="Z23"/>
  <c r="Z20"/>
  <c r="AA20"/>
  <c r="O20" i="5"/>
  <c r="O23"/>
  <c r="O19"/>
  <c r="O22"/>
  <c r="O21"/>
  <c r="O21" i="4"/>
  <c r="AA23"/>
  <c r="O18"/>
  <c r="AA18"/>
  <c r="O24"/>
  <c r="O20"/>
  <c r="O19"/>
  <c r="O25" i="3"/>
  <c r="O26"/>
  <c r="O24"/>
  <c r="O19"/>
  <c r="AA24"/>
  <c r="O18"/>
  <c r="O21"/>
  <c r="O20"/>
  <c r="AA51"/>
  <c r="AB51" s="1"/>
  <c r="O36" i="5"/>
  <c r="O53" i="6"/>
  <c r="AA42" i="8"/>
  <c r="AB42" s="1"/>
  <c r="AA36"/>
  <c r="AB36" s="1"/>
  <c r="AA27" i="9"/>
  <c r="AB27" s="1"/>
  <c r="AA21" i="5"/>
  <c r="AA28" i="3"/>
  <c r="AB28" s="1"/>
  <c r="AA45" i="4"/>
  <c r="AB45" s="1"/>
  <c r="AA42"/>
  <c r="AB42" s="1"/>
  <c r="O53" i="5"/>
  <c r="AA51" i="6"/>
  <c r="AB51" s="1"/>
  <c r="O55"/>
  <c r="AA22" i="10"/>
  <c r="AA36"/>
  <c r="AA24"/>
  <c r="AA47" i="6"/>
  <c r="AB47" s="1"/>
  <c r="AA31"/>
  <c r="AB31" s="1"/>
  <c r="AA43" i="10"/>
  <c r="AA26" i="4"/>
  <c r="AB26" s="1"/>
  <c r="AA32"/>
  <c r="AB32" s="1"/>
  <c r="AA44" i="6"/>
  <c r="AB44" s="1"/>
  <c r="O38" i="8"/>
  <c r="AA22"/>
  <c r="AB22" s="1"/>
  <c r="AA41"/>
  <c r="AB41" s="1"/>
  <c r="AA25"/>
  <c r="AB25" s="1"/>
  <c r="AA51"/>
  <c r="AB51" s="1"/>
  <c r="AA44"/>
  <c r="AB44" s="1"/>
  <c r="AA41" i="9"/>
  <c r="AB41" s="1"/>
  <c r="O51"/>
  <c r="AA32"/>
  <c r="AB32" s="1"/>
  <c r="AA23" i="3"/>
  <c r="AA27" i="5"/>
  <c r="AB27" s="1"/>
  <c r="AA30" i="6"/>
  <c r="AB30" s="1"/>
  <c r="AA54"/>
  <c r="AB54" s="1"/>
  <c r="AA35" i="4"/>
  <c r="AB35" s="1"/>
  <c r="AA44"/>
  <c r="AB44" s="1"/>
  <c r="AA25"/>
  <c r="AB25" s="1"/>
  <c r="AA20"/>
  <c r="O55" i="5"/>
  <c r="AA33" i="6"/>
  <c r="AB33" s="1"/>
  <c r="O57"/>
  <c r="AA48"/>
  <c r="AB48" s="1"/>
  <c r="AA43" i="8"/>
  <c r="AB43" s="1"/>
  <c r="AA28"/>
  <c r="AB28" s="1"/>
  <c r="AA47"/>
  <c r="AB47" s="1"/>
  <c r="O52"/>
  <c r="AA37" i="9"/>
  <c r="AB37" s="1"/>
  <c r="AA18" i="10"/>
  <c r="AA44" i="9"/>
  <c r="AB44" s="1"/>
  <c r="AA40" i="3"/>
  <c r="AB40" s="1"/>
  <c r="AA43"/>
  <c r="AB43" s="1"/>
  <c r="AA30" i="4"/>
  <c r="AB30" s="1"/>
  <c r="AA43"/>
  <c r="AB43" s="1"/>
  <c r="AA43" i="5"/>
  <c r="AB43" s="1"/>
  <c r="O45"/>
  <c r="AA19"/>
  <c r="AA43" i="6"/>
  <c r="AB43" s="1"/>
  <c r="O27"/>
  <c r="AA26" i="8"/>
  <c r="AB26" s="1"/>
  <c r="O48"/>
  <c r="AA32"/>
  <c r="AB32" s="1"/>
  <c r="O46" i="9"/>
  <c r="AA20"/>
  <c r="AA23"/>
  <c r="AA29" i="6"/>
  <c r="AB29" s="1"/>
  <c r="AA50"/>
  <c r="AB50" s="1"/>
  <c r="AA33" i="9"/>
  <c r="AB33" s="1"/>
  <c r="AA26"/>
  <c r="AA34" i="10"/>
  <c r="AA23"/>
  <c r="N55" i="2"/>
  <c r="AA55" s="1"/>
  <c r="AB55" s="1"/>
  <c r="O21" i="6"/>
  <c r="AA46" i="3"/>
  <c r="AB46" s="1"/>
  <c r="AA27" i="10"/>
  <c r="Y34" i="2"/>
  <c r="Z34" s="1"/>
  <c r="Y36"/>
  <c r="Z36" s="1"/>
  <c r="Y38"/>
  <c r="Z38" s="1"/>
  <c r="Y40"/>
  <c r="Z40" s="1"/>
  <c r="Y42"/>
  <c r="Z42" s="1"/>
  <c r="AA31" i="10"/>
  <c r="AA26"/>
  <c r="AA45" i="6"/>
  <c r="AB45" s="1"/>
  <c r="AA39"/>
  <c r="AB39" s="1"/>
  <c r="AA41" i="10"/>
  <c r="Z20" i="6"/>
  <c r="Z19"/>
  <c r="O20"/>
  <c r="O18"/>
  <c r="O50" i="3"/>
  <c r="AA44"/>
  <c r="AB44" s="1"/>
  <c r="O48"/>
  <c r="AA30"/>
  <c r="AB30" s="1"/>
  <c r="O23"/>
  <c r="AA49"/>
  <c r="AB49" s="1"/>
  <c r="AA33"/>
  <c r="AB33" s="1"/>
  <c r="AA34"/>
  <c r="AB34" s="1"/>
  <c r="N50" i="2"/>
  <c r="N52"/>
  <c r="O52" s="1"/>
  <c r="AA32" i="3"/>
  <c r="AB32" s="1"/>
  <c r="AA46" i="4"/>
  <c r="AB46" s="1"/>
  <c r="AA39"/>
  <c r="AB39" s="1"/>
  <c r="AA36"/>
  <c r="AB36" s="1"/>
  <c r="O28" i="5"/>
  <c r="AA38"/>
  <c r="AB38" s="1"/>
  <c r="AA35" i="8"/>
  <c r="AB35" s="1"/>
  <c r="AA31"/>
  <c r="AB31" s="1"/>
  <c r="AA29"/>
  <c r="AB29" s="1"/>
  <c r="AA46" i="10"/>
  <c r="AA28"/>
  <c r="AA26" i="5"/>
  <c r="AB26" s="1"/>
  <c r="AA31"/>
  <c r="AB31" s="1"/>
  <c r="AA38" i="3"/>
  <c r="AB38" s="1"/>
  <c r="AA21"/>
  <c r="AA45" i="10"/>
  <c r="AA37"/>
  <c r="AA38" i="9"/>
  <c r="AB38" s="1"/>
  <c r="N19" i="2"/>
  <c r="N32"/>
  <c r="N31"/>
  <c r="N29"/>
  <c r="N25"/>
  <c r="N24"/>
  <c r="N34"/>
  <c r="N36"/>
  <c r="O36" s="1"/>
  <c r="N38"/>
  <c r="AA38" s="1"/>
  <c r="AB38" s="1"/>
  <c r="N40"/>
  <c r="O40" s="1"/>
  <c r="N42"/>
  <c r="N44"/>
  <c r="AA44" s="1"/>
  <c r="AB44" s="1"/>
  <c r="N46"/>
  <c r="O46" s="1"/>
  <c r="N48"/>
  <c r="O48" s="1"/>
  <c r="AA31" i="3"/>
  <c r="AB31" s="1"/>
  <c r="AA45"/>
  <c r="AB45" s="1"/>
  <c r="AA29"/>
  <c r="AB29" s="1"/>
  <c r="AA48" i="4"/>
  <c r="AB48" s="1"/>
  <c r="AA31"/>
  <c r="AB31" s="1"/>
  <c r="AA27"/>
  <c r="AB27" s="1"/>
  <c r="AA46" i="5"/>
  <c r="AB46" s="1"/>
  <c r="AA52" i="6"/>
  <c r="AB52" s="1"/>
  <c r="AA25"/>
  <c r="AB25" s="1"/>
  <c r="O45"/>
  <c r="AA38"/>
  <c r="AB38" s="1"/>
  <c r="AA20"/>
  <c r="AA53" i="8"/>
  <c r="AB53" s="1"/>
  <c r="AA33"/>
  <c r="AB33" s="1"/>
  <c r="AA35" i="9"/>
  <c r="AB35" s="1"/>
  <c r="AA30"/>
  <c r="AB30" s="1"/>
  <c r="AA19" i="10"/>
  <c r="AA30"/>
  <c r="Y44" i="2"/>
  <c r="Z44" s="1"/>
  <c r="AA41" i="3"/>
  <c r="AB41" s="1"/>
  <c r="AA21" i="4"/>
  <c r="AA42" i="6"/>
  <c r="AB42" s="1"/>
  <c r="AA39" i="8"/>
  <c r="AB39" s="1"/>
  <c r="AA42" i="10"/>
  <c r="AA33"/>
  <c r="AA41" i="6"/>
  <c r="AB41" s="1"/>
  <c r="O41"/>
  <c r="AA42" i="9"/>
  <c r="AB42" s="1"/>
  <c r="AA44" i="5"/>
  <c r="AB44" s="1"/>
  <c r="O26"/>
  <c r="AA46" i="6"/>
  <c r="AB46" s="1"/>
  <c r="O28" i="9"/>
  <c r="AA39"/>
  <c r="AB39" s="1"/>
  <c r="AA31"/>
  <c r="AB31" s="1"/>
  <c r="AA52" i="10"/>
  <c r="O27" i="3"/>
  <c r="AA27"/>
  <c r="N54" i="2"/>
  <c r="O54" s="1"/>
  <c r="AA37" i="3"/>
  <c r="AB37" s="1"/>
  <c r="AA56" i="5"/>
  <c r="AB56" s="1"/>
  <c r="AA25"/>
  <c r="AB25" s="1"/>
  <c r="AA45" i="8"/>
  <c r="AB45" s="1"/>
  <c r="O44" i="9"/>
  <c r="AA49"/>
  <c r="AB49" s="1"/>
  <c r="AA40" i="10"/>
  <c r="AA20"/>
  <c r="AA25" i="3"/>
  <c r="Y45" i="2"/>
  <c r="Z45" s="1"/>
  <c r="Y46"/>
  <c r="Z46" s="1"/>
  <c r="AA18" i="3"/>
  <c r="AA26"/>
  <c r="AA37" i="6"/>
  <c r="AB37" s="1"/>
  <c r="AA37" i="8"/>
  <c r="AB37" s="1"/>
  <c r="O36" i="6"/>
  <c r="AA36"/>
  <c r="AB36" s="1"/>
  <c r="O28"/>
  <c r="AA28"/>
  <c r="AB28" s="1"/>
  <c r="O19"/>
  <c r="AA19"/>
  <c r="Z18"/>
  <c r="AA18"/>
  <c r="O40"/>
  <c r="AA40"/>
  <c r="AB40" s="1"/>
  <c r="O32"/>
  <c r="AA32"/>
  <c r="AB32" s="1"/>
  <c r="O24"/>
  <c r="AA24"/>
  <c r="AB24" s="1"/>
  <c r="AA22"/>
  <c r="AB22" s="1"/>
  <c r="AA32" i="5"/>
  <c r="AB32" s="1"/>
  <c r="O32"/>
  <c r="AA30"/>
  <c r="AB30" s="1"/>
  <c r="O30"/>
  <c r="AA18"/>
  <c r="O18"/>
  <c r="AA24"/>
  <c r="AA34"/>
  <c r="AB34" s="1"/>
  <c r="O35" i="3"/>
  <c r="AA35"/>
  <c r="AB35" s="1"/>
  <c r="O39"/>
  <c r="AA39"/>
  <c r="AB39" s="1"/>
  <c r="AA22"/>
  <c r="O22"/>
  <c r="Y33" i="2"/>
  <c r="Z33" s="1"/>
  <c r="Y35"/>
  <c r="Z35" s="1"/>
  <c r="Y37"/>
  <c r="Z37" s="1"/>
  <c r="Y39"/>
  <c r="Z39" s="1"/>
  <c r="Y41"/>
  <c r="Z41" s="1"/>
  <c r="Y43"/>
  <c r="Z43" s="1"/>
  <c r="N47"/>
  <c r="O47" s="1"/>
  <c r="N51"/>
  <c r="O51" s="1"/>
  <c r="N28"/>
  <c r="N30"/>
  <c r="N21"/>
  <c r="N22"/>
  <c r="N27"/>
  <c r="N23"/>
  <c r="N33"/>
  <c r="N35"/>
  <c r="O35" s="1"/>
  <c r="N37"/>
  <c r="O37" s="1"/>
  <c r="N39"/>
  <c r="O39" s="1"/>
  <c r="N41"/>
  <c r="O41" s="1"/>
  <c r="N43"/>
  <c r="O43" s="1"/>
  <c r="N45"/>
  <c r="Y47"/>
  <c r="Z47" s="1"/>
  <c r="N49"/>
  <c r="N53"/>
  <c r="AA53" s="1"/>
  <c r="AB53" s="1"/>
  <c r="N20"/>
  <c r="Y18"/>
  <c r="N18"/>
  <c r="N26"/>
  <c r="AA51"/>
  <c r="AB51" s="1"/>
  <c r="O55"/>
  <c r="AA52"/>
  <c r="AB52" s="1"/>
  <c r="O33"/>
  <c r="O45"/>
  <c r="AA49"/>
  <c r="AB49" s="1"/>
  <c r="O49"/>
  <c r="O34"/>
  <c r="AA36"/>
  <c r="AB36" s="1"/>
  <c r="O38"/>
  <c r="O42"/>
  <c r="AA42"/>
  <c r="AB42" s="1"/>
  <c r="AA46"/>
  <c r="AB46" s="1"/>
  <c r="O50"/>
  <c r="AA50"/>
  <c r="AB50" s="1"/>
  <c r="X50" i="1"/>
  <c r="X49"/>
  <c r="X48"/>
  <c r="X47"/>
  <c r="X46"/>
  <c r="X45"/>
  <c r="X44"/>
  <c r="X43"/>
  <c r="X42"/>
  <c r="X41"/>
  <c r="X40"/>
  <c r="R50"/>
  <c r="Y50" s="1"/>
  <c r="Z50" s="1"/>
  <c r="R49"/>
  <c r="Y49" s="1"/>
  <c r="Z49" s="1"/>
  <c r="R48"/>
  <c r="Y48" s="1"/>
  <c r="Z48" s="1"/>
  <c r="R47"/>
  <c r="Y47" s="1"/>
  <c r="Z47" s="1"/>
  <c r="R46"/>
  <c r="Y46" s="1"/>
  <c r="Z46" s="1"/>
  <c r="R45"/>
  <c r="Y45" s="1"/>
  <c r="Z45" s="1"/>
  <c r="R44"/>
  <c r="Y44" s="1"/>
  <c r="Z44" s="1"/>
  <c r="R43"/>
  <c r="Y43" s="1"/>
  <c r="Z43" s="1"/>
  <c r="R42"/>
  <c r="R41"/>
  <c r="R40"/>
  <c r="M50"/>
  <c r="M49"/>
  <c r="M48"/>
  <c r="M47"/>
  <c r="M46"/>
  <c r="M45"/>
  <c r="M44"/>
  <c r="M43"/>
  <c r="M42"/>
  <c r="M41"/>
  <c r="G50"/>
  <c r="G49"/>
  <c r="G48"/>
  <c r="G47"/>
  <c r="G46"/>
  <c r="G45"/>
  <c r="G44"/>
  <c r="G43"/>
  <c r="G42"/>
  <c r="G41"/>
  <c r="X39"/>
  <c r="X38"/>
  <c r="X37"/>
  <c r="X36"/>
  <c r="X35"/>
  <c r="X34"/>
  <c r="X33"/>
  <c r="X32"/>
  <c r="X31"/>
  <c r="X30"/>
  <c r="X29"/>
  <c r="X28"/>
  <c r="X27"/>
  <c r="X26"/>
  <c r="X25"/>
  <c r="X21"/>
  <c r="X24"/>
  <c r="X22"/>
  <c r="X23"/>
  <c r="X20"/>
  <c r="X19"/>
  <c r="X18"/>
  <c r="Y40"/>
  <c r="Z40" s="1"/>
  <c r="R39"/>
  <c r="R38"/>
  <c r="R37"/>
  <c r="R36"/>
  <c r="R35"/>
  <c r="R34"/>
  <c r="R33"/>
  <c r="R32"/>
  <c r="R31"/>
  <c r="R30"/>
  <c r="R29"/>
  <c r="R28"/>
  <c r="R27"/>
  <c r="R26"/>
  <c r="R25"/>
  <c r="R21"/>
  <c r="Y21" s="1"/>
  <c r="R24"/>
  <c r="Y24" s="1"/>
  <c r="R22"/>
  <c r="R23"/>
  <c r="R20"/>
  <c r="Y20" s="1"/>
  <c r="R19"/>
  <c r="Y19" s="1"/>
  <c r="R18"/>
  <c r="G19"/>
  <c r="G18"/>
  <c r="G40"/>
  <c r="G39"/>
  <c r="G38"/>
  <c r="G37"/>
  <c r="G36"/>
  <c r="G35"/>
  <c r="G34"/>
  <c r="G33"/>
  <c r="G32"/>
  <c r="G31"/>
  <c r="G30"/>
  <c r="G29"/>
  <c r="G28"/>
  <c r="G27"/>
  <c r="G26"/>
  <c r="G25"/>
  <c r="G21"/>
  <c r="G24"/>
  <c r="G22"/>
  <c r="G23"/>
  <c r="G20"/>
  <c r="M40"/>
  <c r="M39"/>
  <c r="M38"/>
  <c r="M37"/>
  <c r="M36"/>
  <c r="M35"/>
  <c r="M34"/>
  <c r="M33"/>
  <c r="M32"/>
  <c r="M31"/>
  <c r="M30"/>
  <c r="M29"/>
  <c r="M28"/>
  <c r="M27"/>
  <c r="M26"/>
  <c r="M25"/>
  <c r="M21"/>
  <c r="M24"/>
  <c r="M22"/>
  <c r="M23"/>
  <c r="M20"/>
  <c r="M19"/>
  <c r="N19" s="1"/>
  <c r="M18"/>
  <c r="AA31" i="2" l="1"/>
  <c r="Y18" i="1"/>
  <c r="Y22"/>
  <c r="AB29" i="10"/>
  <c r="AB23"/>
  <c r="AB31"/>
  <c r="AB32"/>
  <c r="AB26"/>
  <c r="AB22"/>
  <c r="AB27"/>
  <c r="AB25"/>
  <c r="AB24"/>
  <c r="AB33"/>
  <c r="AB19"/>
  <c r="AB20"/>
  <c r="AB34"/>
  <c r="AB18"/>
  <c r="AB28"/>
  <c r="AB21"/>
  <c r="AB30"/>
  <c r="AB24" i="9"/>
  <c r="AB20" i="8"/>
  <c r="AB20" i="9"/>
  <c r="AB26"/>
  <c r="AB21"/>
  <c r="AB25"/>
  <c r="AB23"/>
  <c r="AB18"/>
  <c r="AB22"/>
  <c r="AB19"/>
  <c r="AB19" i="8"/>
  <c r="AB18"/>
  <c r="O44" i="2"/>
  <c r="AA34"/>
  <c r="AB34" s="1"/>
  <c r="O24"/>
  <c r="AA32"/>
  <c r="AA54"/>
  <c r="AB54" s="1"/>
  <c r="Y23" i="1"/>
  <c r="AB24" i="5"/>
  <c r="AB20" i="4"/>
  <c r="AB23"/>
  <c r="AB22"/>
  <c r="AB27" i="3"/>
  <c r="AB26"/>
  <c r="Z24" i="2"/>
  <c r="Z23"/>
  <c r="Z27"/>
  <c r="Z25"/>
  <c r="Z31"/>
  <c r="Z29"/>
  <c r="Z32"/>
  <c r="Z22"/>
  <c r="Z21"/>
  <c r="Z30"/>
  <c r="Z19"/>
  <c r="AA19"/>
  <c r="Z28"/>
  <c r="AB18" i="5"/>
  <c r="AB19"/>
  <c r="AB22"/>
  <c r="AB20"/>
  <c r="AB23"/>
  <c r="AB21"/>
  <c r="AB18" i="4"/>
  <c r="AB21"/>
  <c r="AB24"/>
  <c r="AB19"/>
  <c r="AB18" i="3"/>
  <c r="AB24"/>
  <c r="AB25"/>
  <c r="AB22"/>
  <c r="AB19"/>
  <c r="AB23"/>
  <c r="AB21"/>
  <c r="AB20"/>
  <c r="O27" i="2"/>
  <c r="O25"/>
  <c r="AA25"/>
  <c r="O21"/>
  <c r="O22"/>
  <c r="O31"/>
  <c r="O29"/>
  <c r="O30"/>
  <c r="O32"/>
  <c r="O19"/>
  <c r="O28"/>
  <c r="AA23"/>
  <c r="AA39"/>
  <c r="AB39" s="1"/>
  <c r="O23"/>
  <c r="AA21"/>
  <c r="AA40"/>
  <c r="AB40" s="1"/>
  <c r="AA24"/>
  <c r="AA48"/>
  <c r="AB48" s="1"/>
  <c r="AA45"/>
  <c r="AB45" s="1"/>
  <c r="AA37"/>
  <c r="AB37" s="1"/>
  <c r="AA27"/>
  <c r="AA30"/>
  <c r="Y41" i="1"/>
  <c r="Z41" s="1"/>
  <c r="O53" i="2"/>
  <c r="AB19" i="6"/>
  <c r="AB21"/>
  <c r="AB20"/>
  <c r="AB18"/>
  <c r="N41" i="1"/>
  <c r="AA47" i="2"/>
  <c r="AB47" s="1"/>
  <c r="AA43"/>
  <c r="AB43" s="1"/>
  <c r="N18" i="1"/>
  <c r="Y25"/>
  <c r="Z25" s="1"/>
  <c r="Y29"/>
  <c r="Z29" s="1"/>
  <c r="Y33"/>
  <c r="Z33" s="1"/>
  <c r="Y37"/>
  <c r="Z37" s="1"/>
  <c r="AA35" i="2"/>
  <c r="AB35" s="1"/>
  <c r="AA28"/>
  <c r="Z26"/>
  <c r="N24" i="1"/>
  <c r="N27"/>
  <c r="O27" s="1"/>
  <c r="N31"/>
  <c r="O31" s="1"/>
  <c r="N35"/>
  <c r="O35" s="1"/>
  <c r="N39"/>
  <c r="O39" s="1"/>
  <c r="N42"/>
  <c r="N46"/>
  <c r="AA46" s="1"/>
  <c r="AB46" s="1"/>
  <c r="N50"/>
  <c r="AA50" s="1"/>
  <c r="AB50" s="1"/>
  <c r="AA41" i="2"/>
  <c r="AB41" s="1"/>
  <c r="AA33"/>
  <c r="AB33" s="1"/>
  <c r="AA22"/>
  <c r="Z20"/>
  <c r="O26"/>
  <c r="Z18"/>
  <c r="AA26"/>
  <c r="O18"/>
  <c r="O20"/>
  <c r="AA20"/>
  <c r="AA18"/>
  <c r="N44" i="1"/>
  <c r="AA44" s="1"/>
  <c r="AB44" s="1"/>
  <c r="N48"/>
  <c r="AA48" s="1"/>
  <c r="AB48" s="1"/>
  <c r="Y36"/>
  <c r="Z36" s="1"/>
  <c r="N20"/>
  <c r="N21"/>
  <c r="N28"/>
  <c r="N32"/>
  <c r="O32" s="1"/>
  <c r="N36"/>
  <c r="O36" s="1"/>
  <c r="N40"/>
  <c r="AA40" s="1"/>
  <c r="AB40" s="1"/>
  <c r="N43"/>
  <c r="AA43" s="1"/>
  <c r="AB43" s="1"/>
  <c r="N47"/>
  <c r="O47" s="1"/>
  <c r="Y42"/>
  <c r="Z42" s="1"/>
  <c r="N45"/>
  <c r="AA45" s="1"/>
  <c r="AB45" s="1"/>
  <c r="N49"/>
  <c r="O49" s="1"/>
  <c r="O42"/>
  <c r="O43"/>
  <c r="O41"/>
  <c r="AA49"/>
  <c r="AB49" s="1"/>
  <c r="Y28"/>
  <c r="Z28" s="1"/>
  <c r="Y32"/>
  <c r="Z32" s="1"/>
  <c r="O44"/>
  <c r="O48"/>
  <c r="N23"/>
  <c r="N33"/>
  <c r="O33" s="1"/>
  <c r="N38"/>
  <c r="O38" s="1"/>
  <c r="N25"/>
  <c r="O25" s="1"/>
  <c r="N37"/>
  <c r="O37" s="1"/>
  <c r="N22"/>
  <c r="N26"/>
  <c r="O26" s="1"/>
  <c r="N30"/>
  <c r="O30" s="1"/>
  <c r="N34"/>
  <c r="Y26"/>
  <c r="Z26" s="1"/>
  <c r="Y30"/>
  <c r="Z30" s="1"/>
  <c r="Y34"/>
  <c r="Z34" s="1"/>
  <c r="Y38"/>
  <c r="Z38" s="1"/>
  <c r="Y27"/>
  <c r="Z27" s="1"/>
  <c r="Y31"/>
  <c r="Z31" s="1"/>
  <c r="Y35"/>
  <c r="Z35" s="1"/>
  <c r="Y39"/>
  <c r="Z39" s="1"/>
  <c r="N29"/>
  <c r="O29" s="1"/>
  <c r="O28"/>
  <c r="Z21" l="1"/>
  <c r="Z22"/>
  <c r="O21"/>
  <c r="AB24" i="2"/>
  <c r="AB23"/>
  <c r="Z24" i="1"/>
  <c r="Z23"/>
  <c r="AA23"/>
  <c r="Z19"/>
  <c r="Z20"/>
  <c r="AB27" i="2"/>
  <c r="AB25"/>
  <c r="AB22"/>
  <c r="AB29"/>
  <c r="AB31"/>
  <c r="AB28"/>
  <c r="AB30"/>
  <c r="AB21"/>
  <c r="AB32"/>
  <c r="AB19"/>
  <c r="O24" i="1"/>
  <c r="O22"/>
  <c r="O20"/>
  <c r="O19"/>
  <c r="O50"/>
  <c r="AA41"/>
  <c r="AB41" s="1"/>
  <c r="AA47"/>
  <c r="AB47" s="1"/>
  <c r="AA42"/>
  <c r="AB42" s="1"/>
  <c r="O46"/>
  <c r="O40"/>
  <c r="AA36"/>
  <c r="AB36" s="1"/>
  <c r="O45"/>
  <c r="AB26" i="2"/>
  <c r="AB20"/>
  <c r="AB18"/>
  <c r="AA33" i="1"/>
  <c r="AB33" s="1"/>
  <c r="AA28"/>
  <c r="AB28" s="1"/>
  <c r="AA32"/>
  <c r="AB32" s="1"/>
  <c r="O23"/>
  <c r="AA34"/>
  <c r="AB34" s="1"/>
  <c r="AA29"/>
  <c r="AB29" s="1"/>
  <c r="AA27"/>
  <c r="AB27" s="1"/>
  <c r="AA20"/>
  <c r="AA25"/>
  <c r="AB25" s="1"/>
  <c r="AA26"/>
  <c r="AB26" s="1"/>
  <c r="AA22"/>
  <c r="AA37"/>
  <c r="AB37" s="1"/>
  <c r="AA21"/>
  <c r="O34"/>
  <c r="AA39"/>
  <c r="AB39" s="1"/>
  <c r="AA24"/>
  <c r="AA30"/>
  <c r="AB30" s="1"/>
  <c r="AA35"/>
  <c r="AB35" s="1"/>
  <c r="AA38"/>
  <c r="AB38" s="1"/>
  <c r="AA31"/>
  <c r="AB31" s="1"/>
  <c r="Z18" l="1"/>
  <c r="AA19" l="1"/>
  <c r="O18" l="1"/>
  <c r="AA18"/>
  <c r="AB24" l="1"/>
  <c r="AB23"/>
  <c r="AB20"/>
  <c r="AB22"/>
  <c r="AB21"/>
  <c r="AB19"/>
  <c r="AB18"/>
</calcChain>
</file>

<file path=xl/sharedStrings.xml><?xml version="1.0" encoding="utf-8"?>
<sst xmlns="http://schemas.openxmlformats.org/spreadsheetml/2006/main" count="930" uniqueCount="152">
  <si>
    <t>Startnr</t>
  </si>
  <si>
    <t>Gate</t>
  </si>
  <si>
    <t>Dommere</t>
  </si>
  <si>
    <t>A</t>
  </si>
  <si>
    <t>B</t>
  </si>
  <si>
    <t>C</t>
  </si>
  <si>
    <t>D</t>
  </si>
  <si>
    <t>E</t>
  </si>
  <si>
    <t>Meterverdi</t>
  </si>
  <si>
    <t>Norge</t>
  </si>
  <si>
    <t>Jury/Ledelse</t>
  </si>
  <si>
    <t>Rennleder</t>
  </si>
  <si>
    <t>Atle Mellingsæther</t>
  </si>
  <si>
    <t>TD</t>
  </si>
  <si>
    <t xml:space="preserve">Kurt Børset </t>
  </si>
  <si>
    <t>Odd Almli</t>
  </si>
  <si>
    <t>Bakkedata</t>
  </si>
  <si>
    <t>K-punkt</t>
  </si>
  <si>
    <t>Hillsize HS</t>
  </si>
  <si>
    <t>Bakkerekord</t>
  </si>
  <si>
    <t>Bakkenavn</t>
  </si>
  <si>
    <t>K50</t>
  </si>
  <si>
    <t>Klasse</t>
  </si>
  <si>
    <t>55-59</t>
  </si>
  <si>
    <t>Orkdal IL</t>
  </si>
  <si>
    <t>IMC SKI JUMP KNYKEN</t>
  </si>
  <si>
    <t>Knyken Skisenter</t>
  </si>
  <si>
    <t>Dato</t>
  </si>
  <si>
    <t>Startid</t>
  </si>
  <si>
    <t>NC</t>
  </si>
  <si>
    <t>x</t>
  </si>
  <si>
    <t>Official result list</t>
  </si>
  <si>
    <t>Ski Jump HS 55</t>
  </si>
  <si>
    <t>Nation</t>
  </si>
  <si>
    <t>Name</t>
  </si>
  <si>
    <t>Points</t>
  </si>
  <si>
    <t>T.Points</t>
  </si>
  <si>
    <t>Length</t>
  </si>
  <si>
    <t>1. ROUND</t>
  </si>
  <si>
    <t>2. ROUND</t>
  </si>
  <si>
    <t>JUDGES</t>
  </si>
  <si>
    <t>Judge</t>
  </si>
  <si>
    <t>Rank.</t>
  </si>
  <si>
    <t>Rank</t>
  </si>
  <si>
    <t>FIN</t>
  </si>
  <si>
    <t>1+2 R</t>
  </si>
  <si>
    <t>Tyskland</t>
  </si>
  <si>
    <t>Atle Mellingsæter</t>
  </si>
  <si>
    <t>HS 55</t>
  </si>
  <si>
    <t>TAJ- feb 2016</t>
  </si>
  <si>
    <t>50-54</t>
  </si>
  <si>
    <t>Knut Bjerke</t>
  </si>
  <si>
    <t>45-49</t>
  </si>
  <si>
    <t>40-44</t>
  </si>
  <si>
    <t>35-39</t>
  </si>
  <si>
    <t>30-34</t>
  </si>
  <si>
    <t>70-74</t>
  </si>
  <si>
    <t>65-69</t>
  </si>
  <si>
    <t>60-64</t>
  </si>
  <si>
    <t>Anders Bechmann</t>
  </si>
  <si>
    <t>Kristof Gaspirc</t>
  </si>
  <si>
    <t>Slovenia</t>
  </si>
  <si>
    <t>Russland</t>
  </si>
  <si>
    <t>Sverige</t>
  </si>
  <si>
    <t>Alf Tore Haug</t>
  </si>
  <si>
    <t>Joakim Helland</t>
  </si>
  <si>
    <t>Kjell Iveland</t>
  </si>
  <si>
    <t>Torfinn Iveland</t>
  </si>
  <si>
    <t>Arne Jens Jørgensen</t>
  </si>
  <si>
    <t>Tom Kaardal</t>
  </si>
  <si>
    <t>Slavko Krajncan</t>
  </si>
  <si>
    <t>Sergey Laniskly</t>
  </si>
  <si>
    <t>Steinar Møvik</t>
  </si>
  <si>
    <t>Konstantin Grogoreyv</t>
  </si>
  <si>
    <t>Pietro Nilsson</t>
  </si>
  <si>
    <t>Aleksandr Pakhomov</t>
  </si>
  <si>
    <t>Pirozhkov Mikhail</t>
  </si>
  <si>
    <t>Frank Schilling</t>
  </si>
  <si>
    <t>Ole Andreas Skatvedt</t>
  </si>
  <si>
    <t>Jan Skevik</t>
  </si>
  <si>
    <t>Ingebrigt Sørbø</t>
  </si>
  <si>
    <t>Arnstein Vatle</t>
  </si>
  <si>
    <t>Kurt Kristiansen</t>
  </si>
  <si>
    <t>Josef Hlava</t>
  </si>
  <si>
    <t>Tsjekkia</t>
  </si>
  <si>
    <t>Fredrik Berger</t>
  </si>
  <si>
    <t>Ove Fredheim</t>
  </si>
  <si>
    <t>Achim Krehl</t>
  </si>
  <si>
    <t>Jan Erik Tellefsen</t>
  </si>
  <si>
    <t>Geir Nordengen</t>
  </si>
  <si>
    <t>Dag Arne Riesto</t>
  </si>
  <si>
    <t>Graznov Vasilly</t>
  </si>
  <si>
    <t>Per Inge Holstad</t>
  </si>
  <si>
    <t>Arve Johansen</t>
  </si>
  <si>
    <t>Morten Fretheim</t>
  </si>
  <si>
    <t>Pål Håheim</t>
  </si>
  <si>
    <t>Steinar Fjeld</t>
  </si>
  <si>
    <t>Minaylov Vitaly</t>
  </si>
  <si>
    <t>Ole Henning Holt</t>
  </si>
  <si>
    <t>Jan Ove Lomheim</t>
  </si>
  <si>
    <t>Dennis Kavli</t>
  </si>
  <si>
    <t>Per Ole Vik</t>
  </si>
  <si>
    <t>Pål Kalleberg</t>
  </si>
  <si>
    <t>Olav Jarle Spjøtvoll</t>
  </si>
  <si>
    <t>Sindre Helland</t>
  </si>
  <si>
    <t>Janne Haukipuro</t>
  </si>
  <si>
    <t>Finland</t>
  </si>
  <si>
    <t>Timo Maukonen</t>
  </si>
  <si>
    <t>Juha Nykânen</t>
  </si>
  <si>
    <t>Marko Jokiniemi</t>
  </si>
  <si>
    <t>Seppå Kinnunen</t>
  </si>
  <si>
    <t>Erki Ahtiainen</t>
  </si>
  <si>
    <t>Janne Heinonen</t>
  </si>
  <si>
    <t>Arsi Sjörgen</t>
  </si>
  <si>
    <t>Matti Kaseva</t>
  </si>
  <si>
    <t>Aatto Lamminpää</t>
  </si>
  <si>
    <t>Stig Viken</t>
  </si>
  <si>
    <t>Knut Bjørnar Strøm</t>
  </si>
  <si>
    <t>Ole Oddvar Kjøglum</t>
  </si>
  <si>
    <t>Jan Veseth</t>
  </si>
  <si>
    <t>Alf Jonny Jensen</t>
  </si>
  <si>
    <t>Rune Strøm</t>
  </si>
  <si>
    <t>Frode Hermo</t>
  </si>
  <si>
    <t>Marius Basmo</t>
  </si>
  <si>
    <t>Odd Thomassen</t>
  </si>
  <si>
    <t>Terje Bergset</t>
  </si>
  <si>
    <t>Dan Kjetil Nordheim</t>
  </si>
  <si>
    <t>Nils Olav Kongsvik</t>
  </si>
  <si>
    <t>Jo Kåre Torvik</t>
  </si>
  <si>
    <t>80-84</t>
  </si>
  <si>
    <t>75-79</t>
  </si>
  <si>
    <t>Jan Willy Oskal</t>
  </si>
  <si>
    <t>Väinö Karjalainen</t>
  </si>
  <si>
    <t>Teuvo Kärkkäinen</t>
  </si>
  <si>
    <t>Martti Lamminpää</t>
  </si>
  <si>
    <t>Odd Nordsteien</t>
  </si>
  <si>
    <t>Tor Arne Hoel</t>
  </si>
  <si>
    <t>Canada</t>
  </si>
  <si>
    <t>Alex Bark</t>
  </si>
  <si>
    <t>Alan Donald Jones</t>
  </si>
  <si>
    <t>Patrick Larsen</t>
  </si>
  <si>
    <t>Timo Koponen</t>
  </si>
  <si>
    <t>Vladimir Ulianov</t>
  </si>
  <si>
    <t>Ivar Skårset</t>
  </si>
  <si>
    <t>MAL</t>
  </si>
  <si>
    <t>Anton Zapf</t>
  </si>
  <si>
    <t>Per Birger Lomheim</t>
  </si>
  <si>
    <t>Stein Oddli</t>
  </si>
  <si>
    <t>Arne Helgesen</t>
  </si>
  <si>
    <t>Ingmund Børset</t>
  </si>
  <si>
    <t>Reinleder:</t>
  </si>
  <si>
    <t>TD: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</si>
</sst>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3" borderId="4" xfId="0" applyFill="1" applyBorder="1"/>
    <xf numFmtId="0" fontId="0" fillId="0" borderId="0" xfId="0" applyBorder="1"/>
    <xf numFmtId="164" fontId="0" fillId="0" borderId="2" xfId="0" applyNumberFormat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164" fontId="1" fillId="0" borderId="7" xfId="0" applyNumberFormat="1" applyFont="1" applyBorder="1"/>
    <xf numFmtId="164" fontId="0" fillId="0" borderId="7" xfId="0" applyNumberFormat="1" applyBorder="1"/>
    <xf numFmtId="0" fontId="1" fillId="3" borderId="3" xfId="0" applyFont="1" applyFill="1" applyBorder="1"/>
    <xf numFmtId="0" fontId="0" fillId="0" borderId="8" xfId="0" applyBorder="1"/>
    <xf numFmtId="0" fontId="1" fillId="2" borderId="9" xfId="0" applyFont="1" applyFill="1" applyBorder="1"/>
    <xf numFmtId="0" fontId="2" fillId="4" borderId="9" xfId="0" applyFont="1" applyFill="1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7" xfId="0" applyFont="1" applyBorder="1" applyAlignment="1">
      <alignment horizontal="right"/>
    </xf>
    <xf numFmtId="165" fontId="1" fillId="0" borderId="0" xfId="0" applyNumberFormat="1" applyFont="1"/>
    <xf numFmtId="20" fontId="1" fillId="0" borderId="0" xfId="0" applyNumberFormat="1" applyFont="1"/>
    <xf numFmtId="164" fontId="0" fillId="0" borderId="18" xfId="0" applyNumberFormat="1" applyBorder="1"/>
    <xf numFmtId="164" fontId="1" fillId="6" borderId="2" xfId="0" applyNumberFormat="1" applyFont="1" applyFill="1" applyBorder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4" fillId="0" borderId="0" xfId="0" applyFont="1"/>
    <xf numFmtId="0" fontId="2" fillId="5" borderId="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6" xfId="0" applyBorder="1" applyAlignment="1"/>
    <xf numFmtId="0" fontId="0" fillId="0" borderId="0" xfId="0" applyFill="1" applyBorder="1" applyAlignment="1"/>
    <xf numFmtId="0" fontId="5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19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Border="1"/>
    <xf numFmtId="164" fontId="0" fillId="0" borderId="4" xfId="0" applyNumberFormat="1" applyFont="1" applyFill="1" applyBorder="1" applyProtection="1">
      <protection locked="0"/>
    </xf>
    <xf numFmtId="164" fontId="0" fillId="0" borderId="14" xfId="0" applyNumberFormat="1" applyFont="1" applyBorder="1" applyProtection="1">
      <protection locked="0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79248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85583</xdr:colOff>
      <xdr:row>4</xdr:row>
      <xdr:rowOff>73185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466725"/>
          <a:ext cx="1400033" cy="5113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85583</xdr:colOff>
      <xdr:row>4</xdr:row>
      <xdr:rowOff>168435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00033" cy="5113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62781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17</xdr:col>
      <xdr:colOff>18908</xdr:colOff>
      <xdr:row>4</xdr:row>
      <xdr:rowOff>130335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238125"/>
          <a:ext cx="1400033" cy="606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361949</xdr:colOff>
      <xdr:row>2</xdr:row>
      <xdr:rowOff>0</xdr:rowOff>
    </xdr:from>
    <xdr:to>
      <xdr:col>2</xdr:col>
      <xdr:colOff>781050</xdr:colOff>
      <xdr:row>4</xdr:row>
      <xdr:rowOff>113892</xdr:rowOff>
    </xdr:to>
    <xdr:pic>
      <xdr:nvPicPr>
        <xdr:cNvPr id="12" name="Bild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428625"/>
          <a:ext cx="781051" cy="59014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17</xdr:col>
      <xdr:colOff>18907</xdr:colOff>
      <xdr:row>4</xdr:row>
      <xdr:rowOff>35085</xdr:rowOff>
    </xdr:to>
    <xdr:pic>
      <xdr:nvPicPr>
        <xdr:cNvPr id="14" name="Bilde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28625"/>
          <a:ext cx="1400033" cy="5113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1</xdr:row>
      <xdr:rowOff>171450</xdr:rowOff>
    </xdr:from>
    <xdr:to>
      <xdr:col>17</xdr:col>
      <xdr:colOff>37958</xdr:colOff>
      <xdr:row>4</xdr:row>
      <xdr:rowOff>111285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409575"/>
          <a:ext cx="1400033" cy="6065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85583</xdr:colOff>
      <xdr:row>4</xdr:row>
      <xdr:rowOff>168435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00033" cy="5113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85583</xdr:colOff>
      <xdr:row>4</xdr:row>
      <xdr:rowOff>168435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00033" cy="5113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47626</xdr:colOff>
      <xdr:row>2</xdr:row>
      <xdr:rowOff>13407</xdr:rowOff>
    </xdr:from>
    <xdr:to>
      <xdr:col>2</xdr:col>
      <xdr:colOff>752476</xdr:colOff>
      <xdr:row>4</xdr:row>
      <xdr:rowOff>164973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6" y="442032"/>
          <a:ext cx="704850" cy="627816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</xdr:row>
      <xdr:rowOff>38100</xdr:rowOff>
    </xdr:from>
    <xdr:to>
      <xdr:col>17</xdr:col>
      <xdr:colOff>37958</xdr:colOff>
      <xdr:row>4</xdr:row>
      <xdr:rowOff>168435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466725"/>
          <a:ext cx="1400033" cy="6065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762001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62781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17</xdr:col>
      <xdr:colOff>18908</xdr:colOff>
      <xdr:row>4</xdr:row>
      <xdr:rowOff>130335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238125"/>
          <a:ext cx="1400033" cy="6065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85583</xdr:colOff>
      <xdr:row>4</xdr:row>
      <xdr:rowOff>168435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00033" cy="5113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22932</xdr:rowOff>
    </xdr:from>
    <xdr:to>
      <xdr:col>2</xdr:col>
      <xdr:colOff>800101</xdr:colOff>
      <xdr:row>4</xdr:row>
      <xdr:rowOff>174498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451557"/>
          <a:ext cx="704850" cy="53256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2</xdr:row>
      <xdr:rowOff>38100</xdr:rowOff>
    </xdr:from>
    <xdr:to>
      <xdr:col>17</xdr:col>
      <xdr:colOff>85583</xdr:colOff>
      <xdr:row>4</xdr:row>
      <xdr:rowOff>168435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66725"/>
          <a:ext cx="1400033" cy="511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0"/>
  <sheetViews>
    <sheetView zoomScaleNormal="100" workbookViewId="0">
      <selection activeCell="AD24" sqref="AD24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 customHeight="1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0.41666666666666669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20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  <c r="S9" s="74" t="s">
        <v>150</v>
      </c>
      <c r="T9" s="74"/>
      <c r="U9" s="25"/>
      <c r="V9" s="25"/>
      <c r="W9" s="25"/>
      <c r="X9" s="25"/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  <c r="S12" t="s">
        <v>151</v>
      </c>
      <c r="U12" s="25"/>
      <c r="V12" s="25"/>
      <c r="W12" s="25"/>
      <c r="X12" s="25"/>
    </row>
    <row r="13" spans="1:28">
      <c r="C13" s="4"/>
      <c r="D13" s="4"/>
      <c r="E13" s="4"/>
      <c r="F13" s="4"/>
      <c r="G13" s="4"/>
      <c r="H13" s="4"/>
      <c r="I13" s="22"/>
      <c r="J13" s="22"/>
      <c r="K13" s="22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38" t="s">
        <v>23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30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30" ht="15.75">
      <c r="A18" s="43">
        <v>89</v>
      </c>
      <c r="B18" s="43"/>
      <c r="C18" s="44" t="s">
        <v>67</v>
      </c>
      <c r="D18" s="45" t="s">
        <v>9</v>
      </c>
      <c r="E18" s="46">
        <v>-6.8</v>
      </c>
      <c r="F18" s="47">
        <v>49.5</v>
      </c>
      <c r="G18" s="10">
        <f t="shared" ref="G18:G24" si="0">IF(F18="",0,(60-($Q$8-F18)*$Q$9))</f>
        <v>58.75</v>
      </c>
      <c r="H18" s="48">
        <v>17</v>
      </c>
      <c r="I18" s="50">
        <v>16.5</v>
      </c>
      <c r="J18" s="50">
        <v>16.5</v>
      </c>
      <c r="K18" s="50">
        <v>16.5</v>
      </c>
      <c r="L18" s="50">
        <v>15</v>
      </c>
      <c r="M18" s="5">
        <f t="shared" ref="M18:M24" si="1">SUM(H18+I18+J18+K18+L18-MAX(H18,I18,J18,K18,L18)-MIN(H18,I18,J18,K18,L18))</f>
        <v>49.5</v>
      </c>
      <c r="N18" s="9">
        <f t="shared" ref="N18:N24" si="2">SUM(E18+G18+M18)</f>
        <v>101.45</v>
      </c>
      <c r="O18" s="14">
        <f t="shared" ref="O18:O24" si="3">IF(N18=0,0,RANK(N18,$N$18:$N$50,))</f>
        <v>2</v>
      </c>
      <c r="P18" s="47">
        <v>-6.8</v>
      </c>
      <c r="Q18" s="47">
        <v>48.5</v>
      </c>
      <c r="R18" s="10">
        <f t="shared" ref="R18:R24" si="4">IF(Q18="",0,(60-($Q$8-Q18)*$Q$9))</f>
        <v>56.25</v>
      </c>
      <c r="S18" s="47">
        <v>17</v>
      </c>
      <c r="T18" s="47">
        <v>17</v>
      </c>
      <c r="U18" s="47">
        <v>16.5</v>
      </c>
      <c r="V18" s="47">
        <v>16.5</v>
      </c>
      <c r="W18" s="47">
        <v>16.5</v>
      </c>
      <c r="X18" s="5">
        <f t="shared" ref="X18:X24" si="5">SUM(S18+T18+U18+V18+W18-MAX(S18,T18,U18,V18,W18)-MIN(S18,T18,U18,V18,W18))</f>
        <v>50</v>
      </c>
      <c r="Y18" s="9">
        <f t="shared" ref="Y18:Y24" si="6">SUM(P18+R18+X18)</f>
        <v>99.45</v>
      </c>
      <c r="Z18" s="14">
        <f t="shared" ref="Z18:Z24" si="7">IF(Y18=0,0,RANK(Y18,$Y$18:$Y$50,))</f>
        <v>1</v>
      </c>
      <c r="AA18" s="37">
        <f t="shared" ref="AA18:AA24" si="8">SUM(N18+Y18)</f>
        <v>200.9</v>
      </c>
      <c r="AB18" s="30">
        <f t="shared" ref="AB18:AB24" si="9">IF(AA18=0,0,RANK(AA18,$AA$18:$AA$50,))</f>
        <v>1</v>
      </c>
    </row>
    <row r="19" spans="1:30" ht="15.75">
      <c r="A19" s="43">
        <v>92</v>
      </c>
      <c r="B19" s="43"/>
      <c r="C19" s="44" t="s">
        <v>101</v>
      </c>
      <c r="D19" s="45" t="s">
        <v>9</v>
      </c>
      <c r="E19" s="46">
        <v>0</v>
      </c>
      <c r="F19" s="47">
        <v>48</v>
      </c>
      <c r="G19" s="10">
        <f t="shared" si="0"/>
        <v>55</v>
      </c>
      <c r="H19" s="48">
        <v>15.5</v>
      </c>
      <c r="I19" s="49">
        <v>15.5</v>
      </c>
      <c r="J19" s="49">
        <v>16</v>
      </c>
      <c r="K19" s="49">
        <v>15.5</v>
      </c>
      <c r="L19" s="49">
        <v>15</v>
      </c>
      <c r="M19" s="5">
        <f t="shared" si="1"/>
        <v>46.5</v>
      </c>
      <c r="N19" s="9">
        <f t="shared" si="2"/>
        <v>101.5</v>
      </c>
      <c r="O19" s="14">
        <f t="shared" si="3"/>
        <v>1</v>
      </c>
      <c r="P19" s="47">
        <v>0</v>
      </c>
      <c r="Q19" s="47">
        <v>46</v>
      </c>
      <c r="R19" s="10">
        <f t="shared" si="4"/>
        <v>50</v>
      </c>
      <c r="S19" s="47">
        <v>15.5</v>
      </c>
      <c r="T19" s="47">
        <v>14</v>
      </c>
      <c r="U19" s="47">
        <v>15</v>
      </c>
      <c r="V19" s="47">
        <v>15</v>
      </c>
      <c r="W19" s="47">
        <v>16</v>
      </c>
      <c r="X19" s="5">
        <f t="shared" si="5"/>
        <v>45.5</v>
      </c>
      <c r="Y19" s="9">
        <f t="shared" si="6"/>
        <v>95.5</v>
      </c>
      <c r="Z19" s="14">
        <f t="shared" si="7"/>
        <v>2</v>
      </c>
      <c r="AA19" s="37">
        <f t="shared" si="8"/>
        <v>197</v>
      </c>
      <c r="AB19" s="30">
        <f t="shared" si="9"/>
        <v>2</v>
      </c>
    </row>
    <row r="20" spans="1:30" ht="15.75">
      <c r="A20" s="43">
        <v>96</v>
      </c>
      <c r="B20" s="43"/>
      <c r="C20" s="44" t="s">
        <v>122</v>
      </c>
      <c r="D20" s="45" t="s">
        <v>9</v>
      </c>
      <c r="E20" s="46">
        <v>-3.4</v>
      </c>
      <c r="F20" s="47">
        <v>47.5</v>
      </c>
      <c r="G20" s="10">
        <f t="shared" si="0"/>
        <v>53.75</v>
      </c>
      <c r="H20" s="48">
        <v>16</v>
      </c>
      <c r="I20" s="49">
        <v>15</v>
      </c>
      <c r="J20" s="49">
        <v>15.5</v>
      </c>
      <c r="K20" s="49">
        <v>15.5</v>
      </c>
      <c r="L20" s="49">
        <v>14</v>
      </c>
      <c r="M20" s="5">
        <f t="shared" si="1"/>
        <v>46</v>
      </c>
      <c r="N20" s="9">
        <f t="shared" si="2"/>
        <v>96.35</v>
      </c>
      <c r="O20" s="14">
        <f t="shared" si="3"/>
        <v>3</v>
      </c>
      <c r="P20" s="47">
        <v>-6.8</v>
      </c>
      <c r="Q20" s="47">
        <v>46.5</v>
      </c>
      <c r="R20" s="10">
        <f t="shared" si="4"/>
        <v>51.25</v>
      </c>
      <c r="S20" s="47">
        <v>16</v>
      </c>
      <c r="T20" s="47">
        <v>15</v>
      </c>
      <c r="U20" s="47">
        <v>15.5</v>
      </c>
      <c r="V20" s="47">
        <v>15.5</v>
      </c>
      <c r="W20" s="47">
        <v>15.5</v>
      </c>
      <c r="X20" s="5">
        <f t="shared" si="5"/>
        <v>46.5</v>
      </c>
      <c r="Y20" s="9">
        <f t="shared" si="6"/>
        <v>90.95</v>
      </c>
      <c r="Z20" s="14">
        <f t="shared" si="7"/>
        <v>3</v>
      </c>
      <c r="AA20" s="37">
        <f t="shared" si="8"/>
        <v>187.3</v>
      </c>
      <c r="AB20" s="30">
        <f t="shared" si="9"/>
        <v>3</v>
      </c>
    </row>
    <row r="21" spans="1:30" ht="15.75">
      <c r="A21" s="43">
        <v>100</v>
      </c>
      <c r="B21" s="43" t="s">
        <v>30</v>
      </c>
      <c r="C21" s="44" t="s">
        <v>142</v>
      </c>
      <c r="D21" s="45" t="s">
        <v>62</v>
      </c>
      <c r="E21" s="46">
        <v>-3.4</v>
      </c>
      <c r="F21" s="47">
        <v>43</v>
      </c>
      <c r="G21" s="10">
        <f t="shared" si="0"/>
        <v>42.5</v>
      </c>
      <c r="H21" s="48">
        <v>14</v>
      </c>
      <c r="I21" s="49">
        <v>13</v>
      </c>
      <c r="J21" s="49">
        <v>15</v>
      </c>
      <c r="K21" s="49">
        <v>14</v>
      </c>
      <c r="L21" s="49">
        <v>14</v>
      </c>
      <c r="M21" s="5">
        <f t="shared" si="1"/>
        <v>42</v>
      </c>
      <c r="N21" s="9">
        <f t="shared" si="2"/>
        <v>81.099999999999994</v>
      </c>
      <c r="O21" s="14">
        <f t="shared" si="3"/>
        <v>5</v>
      </c>
      <c r="P21" s="47">
        <v>-3.4</v>
      </c>
      <c r="Q21" s="47">
        <v>45</v>
      </c>
      <c r="R21" s="10">
        <f t="shared" si="4"/>
        <v>47.5</v>
      </c>
      <c r="S21" s="47">
        <v>14</v>
      </c>
      <c r="T21" s="47">
        <v>14.5</v>
      </c>
      <c r="U21" s="47">
        <v>15</v>
      </c>
      <c r="V21" s="47">
        <v>14.5</v>
      </c>
      <c r="W21" s="47">
        <v>15</v>
      </c>
      <c r="X21" s="5">
        <f t="shared" si="5"/>
        <v>44</v>
      </c>
      <c r="Y21" s="9">
        <f t="shared" si="6"/>
        <v>88.1</v>
      </c>
      <c r="Z21" s="14">
        <f t="shared" si="7"/>
        <v>4</v>
      </c>
      <c r="AA21" s="37">
        <f t="shared" si="8"/>
        <v>169.2</v>
      </c>
      <c r="AB21" s="30">
        <f t="shared" si="9"/>
        <v>4</v>
      </c>
    </row>
    <row r="22" spans="1:30" ht="15.75">
      <c r="A22" s="43">
        <v>98</v>
      </c>
      <c r="B22" s="43"/>
      <c r="C22" s="44" t="s">
        <v>128</v>
      </c>
      <c r="D22" s="45" t="s">
        <v>9</v>
      </c>
      <c r="E22" s="46">
        <v>-3.4</v>
      </c>
      <c r="F22" s="47">
        <v>43</v>
      </c>
      <c r="G22" s="10">
        <f t="shared" si="0"/>
        <v>42.5</v>
      </c>
      <c r="H22" s="48">
        <v>14</v>
      </c>
      <c r="I22" s="49">
        <v>14</v>
      </c>
      <c r="J22" s="49">
        <v>14.5</v>
      </c>
      <c r="K22" s="49">
        <v>14.5</v>
      </c>
      <c r="L22" s="49">
        <v>16</v>
      </c>
      <c r="M22" s="5">
        <f t="shared" si="1"/>
        <v>43</v>
      </c>
      <c r="N22" s="9">
        <f t="shared" si="2"/>
        <v>82.1</v>
      </c>
      <c r="O22" s="14">
        <f t="shared" si="3"/>
        <v>4</v>
      </c>
      <c r="P22" s="47">
        <v>-6.8</v>
      </c>
      <c r="Q22" s="47">
        <v>41.5</v>
      </c>
      <c r="R22" s="10">
        <f t="shared" si="4"/>
        <v>38.75</v>
      </c>
      <c r="S22" s="47">
        <v>14.5</v>
      </c>
      <c r="T22" s="47">
        <v>14</v>
      </c>
      <c r="U22" s="47">
        <v>14.5</v>
      </c>
      <c r="V22" s="47">
        <v>14</v>
      </c>
      <c r="W22" s="47">
        <v>14</v>
      </c>
      <c r="X22" s="5">
        <f t="shared" si="5"/>
        <v>42.5</v>
      </c>
      <c r="Y22" s="9">
        <f t="shared" si="6"/>
        <v>74.45</v>
      </c>
      <c r="Z22" s="14">
        <f t="shared" si="7"/>
        <v>5</v>
      </c>
      <c r="AA22" s="37">
        <f t="shared" si="8"/>
        <v>156.55000000000001</v>
      </c>
      <c r="AB22" s="30">
        <f t="shared" si="9"/>
        <v>5</v>
      </c>
      <c r="AD22" s="4"/>
    </row>
    <row r="23" spans="1:30" ht="15.75">
      <c r="A23" s="43">
        <v>97</v>
      </c>
      <c r="B23" s="43" t="s">
        <v>30</v>
      </c>
      <c r="C23" s="44" t="s">
        <v>124</v>
      </c>
      <c r="D23" s="45" t="s">
        <v>9</v>
      </c>
      <c r="E23" s="46">
        <v>-17</v>
      </c>
      <c r="F23" s="47">
        <v>40</v>
      </c>
      <c r="G23" s="10">
        <f t="shared" si="0"/>
        <v>35</v>
      </c>
      <c r="H23" s="48">
        <v>15</v>
      </c>
      <c r="I23" s="49">
        <v>15</v>
      </c>
      <c r="J23" s="49">
        <v>15</v>
      </c>
      <c r="K23" s="49">
        <v>15</v>
      </c>
      <c r="L23" s="49">
        <v>16.5</v>
      </c>
      <c r="M23" s="5">
        <f t="shared" si="1"/>
        <v>45</v>
      </c>
      <c r="N23" s="9">
        <f t="shared" si="2"/>
        <v>63</v>
      </c>
      <c r="O23" s="14">
        <f t="shared" si="3"/>
        <v>7</v>
      </c>
      <c r="P23" s="47">
        <v>-17</v>
      </c>
      <c r="Q23" s="47">
        <v>41.5</v>
      </c>
      <c r="R23" s="10">
        <f t="shared" si="4"/>
        <v>38.75</v>
      </c>
      <c r="S23" s="47">
        <v>15</v>
      </c>
      <c r="T23" s="47">
        <v>14.5</v>
      </c>
      <c r="U23" s="47">
        <v>15</v>
      </c>
      <c r="V23" s="47">
        <v>15</v>
      </c>
      <c r="W23" s="47">
        <v>15</v>
      </c>
      <c r="X23" s="5">
        <f t="shared" si="5"/>
        <v>45</v>
      </c>
      <c r="Y23" s="9">
        <f t="shared" si="6"/>
        <v>66.75</v>
      </c>
      <c r="Z23" s="14">
        <f t="shared" si="7"/>
        <v>6</v>
      </c>
      <c r="AA23" s="37">
        <f t="shared" si="8"/>
        <v>129.75</v>
      </c>
      <c r="AB23" s="30">
        <f t="shared" si="9"/>
        <v>6</v>
      </c>
    </row>
    <row r="24" spans="1:30" ht="15.75">
      <c r="A24" s="43">
        <v>99</v>
      </c>
      <c r="B24" s="43" t="s">
        <v>30</v>
      </c>
      <c r="C24" s="44" t="s">
        <v>139</v>
      </c>
      <c r="D24" s="45" t="s">
        <v>63</v>
      </c>
      <c r="E24" s="46">
        <v>-3.4</v>
      </c>
      <c r="F24" s="47">
        <v>36</v>
      </c>
      <c r="G24" s="10">
        <f t="shared" si="0"/>
        <v>25</v>
      </c>
      <c r="H24" s="48">
        <v>13.5</v>
      </c>
      <c r="I24" s="49">
        <v>13</v>
      </c>
      <c r="J24" s="49">
        <v>14.5</v>
      </c>
      <c r="K24" s="49">
        <v>14</v>
      </c>
      <c r="L24" s="49">
        <v>14</v>
      </c>
      <c r="M24" s="5">
        <f t="shared" si="1"/>
        <v>41.5</v>
      </c>
      <c r="N24" s="9">
        <f t="shared" si="2"/>
        <v>63.1</v>
      </c>
      <c r="O24" s="14">
        <f t="shared" si="3"/>
        <v>6</v>
      </c>
      <c r="P24" s="47">
        <v>-6.8</v>
      </c>
      <c r="Q24" s="47">
        <v>38</v>
      </c>
      <c r="R24" s="10">
        <f t="shared" si="4"/>
        <v>30</v>
      </c>
      <c r="S24" s="47">
        <v>13.5</v>
      </c>
      <c r="T24" s="47">
        <v>14</v>
      </c>
      <c r="U24" s="47">
        <v>13.5</v>
      </c>
      <c r="V24" s="47">
        <v>14</v>
      </c>
      <c r="W24" s="47">
        <v>14</v>
      </c>
      <c r="X24" s="5">
        <f t="shared" si="5"/>
        <v>41.5</v>
      </c>
      <c r="Y24" s="9">
        <f t="shared" si="6"/>
        <v>64.7</v>
      </c>
      <c r="Z24" s="14">
        <f t="shared" si="7"/>
        <v>7</v>
      </c>
      <c r="AA24" s="37">
        <f t="shared" si="8"/>
        <v>127.80000000000001</v>
      </c>
      <c r="AB24" s="30">
        <f t="shared" si="9"/>
        <v>7</v>
      </c>
    </row>
    <row r="25" spans="1:30" ht="15.75">
      <c r="A25" s="43">
        <v>101</v>
      </c>
      <c r="B25" s="43"/>
      <c r="C25" s="44"/>
      <c r="D25" s="45"/>
      <c r="E25" s="46"/>
      <c r="F25" s="47"/>
      <c r="G25" s="10">
        <f t="shared" ref="G25:G40" si="10">IF(F25="",0,(60-($Q$8-F25)*$Q$9))</f>
        <v>0</v>
      </c>
      <c r="H25" s="48"/>
      <c r="I25" s="49"/>
      <c r="J25" s="49"/>
      <c r="K25" s="49"/>
      <c r="L25" s="49"/>
      <c r="M25" s="5">
        <f t="shared" ref="M25:M50" si="11">SUM(H25+I25+J25+K25+L25-MAX(H25,I25,J25,K25,L25)-MIN(H25,I25,J25,K25,L25))</f>
        <v>0</v>
      </c>
      <c r="N25" s="9">
        <f t="shared" ref="N25:N50" si="12">SUM(E25+G25+M25)</f>
        <v>0</v>
      </c>
      <c r="O25" s="14">
        <f t="shared" ref="O25:O50" si="13">IF(N25=0,0,RANK(N25,$N$18:$N$50,))</f>
        <v>0</v>
      </c>
      <c r="P25" s="47"/>
      <c r="Q25" s="47"/>
      <c r="R25" s="10">
        <f t="shared" ref="R25:R50" si="14">IF(Q25="",0,(60-($Q$8-Q25)*$Q$9))</f>
        <v>0</v>
      </c>
      <c r="S25" s="47"/>
      <c r="T25" s="47"/>
      <c r="U25" s="47"/>
      <c r="V25" s="47"/>
      <c r="W25" s="47"/>
      <c r="X25" s="5">
        <f t="shared" ref="X25:X39" si="15">SUM(S25+T25+U25+V25+W25-MAX(S25,T25,U25,V25,W25)-MIN(S25,T25,U25,V25,W25))</f>
        <v>0</v>
      </c>
      <c r="Y25" s="9">
        <f t="shared" ref="Y25:Y39" si="16">SUM(P25+R25+X26)</f>
        <v>0</v>
      </c>
      <c r="Z25" s="14">
        <f t="shared" ref="Z25:Z50" si="17">IF(Y25=0,0,RANK(Y25,$Y$18:$Y$50,))</f>
        <v>0</v>
      </c>
      <c r="AA25" s="37">
        <f t="shared" ref="AA25:AA50" si="18">SUM(N25+Y25)</f>
        <v>0</v>
      </c>
      <c r="AB25" s="30">
        <f t="shared" ref="AB25:AB50" si="19">IF(AA25=0,0,RANK(AA25,$AA$18:$AA$50,))</f>
        <v>0</v>
      </c>
    </row>
    <row r="26" spans="1:30" ht="15.75">
      <c r="A26" s="43">
        <v>102</v>
      </c>
      <c r="B26" s="43"/>
      <c r="C26" s="44"/>
      <c r="D26" s="45"/>
      <c r="E26" s="46"/>
      <c r="F26" s="47"/>
      <c r="G26" s="10">
        <f t="shared" si="10"/>
        <v>0</v>
      </c>
      <c r="H26" s="48"/>
      <c r="I26" s="49"/>
      <c r="J26" s="49"/>
      <c r="K26" s="49"/>
      <c r="L26" s="49"/>
      <c r="M26" s="5">
        <f t="shared" si="11"/>
        <v>0</v>
      </c>
      <c r="N26" s="9">
        <f t="shared" si="12"/>
        <v>0</v>
      </c>
      <c r="O26" s="14">
        <f t="shared" si="13"/>
        <v>0</v>
      </c>
      <c r="P26" s="47"/>
      <c r="Q26" s="47"/>
      <c r="R26" s="10">
        <f t="shared" si="14"/>
        <v>0</v>
      </c>
      <c r="S26" s="47"/>
      <c r="T26" s="47"/>
      <c r="U26" s="47"/>
      <c r="V26" s="47"/>
      <c r="W26" s="47"/>
      <c r="X26" s="5">
        <f t="shared" si="15"/>
        <v>0</v>
      </c>
      <c r="Y26" s="9">
        <f t="shared" si="16"/>
        <v>0</v>
      </c>
      <c r="Z26" s="14">
        <f t="shared" si="17"/>
        <v>0</v>
      </c>
      <c r="AA26" s="37">
        <f t="shared" si="18"/>
        <v>0</v>
      </c>
      <c r="AB26" s="30">
        <f t="shared" si="19"/>
        <v>0</v>
      </c>
    </row>
    <row r="27" spans="1:30" ht="15.75">
      <c r="A27" s="43">
        <v>103</v>
      </c>
      <c r="B27" s="43"/>
      <c r="C27" s="44"/>
      <c r="D27" s="45"/>
      <c r="E27" s="46"/>
      <c r="F27" s="47"/>
      <c r="G27" s="10">
        <f t="shared" si="10"/>
        <v>0</v>
      </c>
      <c r="H27" s="48"/>
      <c r="I27" s="49"/>
      <c r="J27" s="49"/>
      <c r="K27" s="49"/>
      <c r="L27" s="49"/>
      <c r="M27" s="5">
        <f t="shared" si="11"/>
        <v>0</v>
      </c>
      <c r="N27" s="9">
        <f t="shared" si="12"/>
        <v>0</v>
      </c>
      <c r="O27" s="14">
        <f t="shared" si="13"/>
        <v>0</v>
      </c>
      <c r="P27" s="47"/>
      <c r="Q27" s="47"/>
      <c r="R27" s="10">
        <f t="shared" si="14"/>
        <v>0</v>
      </c>
      <c r="S27" s="47"/>
      <c r="T27" s="47"/>
      <c r="U27" s="47"/>
      <c r="V27" s="47"/>
      <c r="W27" s="47"/>
      <c r="X27" s="5">
        <f t="shared" si="15"/>
        <v>0</v>
      </c>
      <c r="Y27" s="9">
        <f t="shared" si="16"/>
        <v>0</v>
      </c>
      <c r="Z27" s="14">
        <f t="shared" si="17"/>
        <v>0</v>
      </c>
      <c r="AA27" s="37">
        <f t="shared" si="18"/>
        <v>0</v>
      </c>
      <c r="AB27" s="30">
        <f t="shared" si="19"/>
        <v>0</v>
      </c>
    </row>
    <row r="28" spans="1:30" ht="15.75">
      <c r="A28" s="43">
        <v>104</v>
      </c>
      <c r="B28" s="43"/>
      <c r="C28" s="44"/>
      <c r="D28" s="45"/>
      <c r="E28" s="46"/>
      <c r="F28" s="47"/>
      <c r="G28" s="10">
        <f t="shared" si="10"/>
        <v>0</v>
      </c>
      <c r="H28" s="48"/>
      <c r="I28" s="49"/>
      <c r="J28" s="49"/>
      <c r="K28" s="49"/>
      <c r="L28" s="49"/>
      <c r="M28" s="5">
        <f t="shared" si="11"/>
        <v>0</v>
      </c>
      <c r="N28" s="9">
        <f t="shared" si="12"/>
        <v>0</v>
      </c>
      <c r="O28" s="14">
        <f t="shared" si="13"/>
        <v>0</v>
      </c>
      <c r="P28" s="47"/>
      <c r="Q28" s="47"/>
      <c r="R28" s="10">
        <f t="shared" si="14"/>
        <v>0</v>
      </c>
      <c r="S28" s="47"/>
      <c r="T28" s="47"/>
      <c r="U28" s="47"/>
      <c r="V28" s="47"/>
      <c r="W28" s="47"/>
      <c r="X28" s="5">
        <f t="shared" si="15"/>
        <v>0</v>
      </c>
      <c r="Y28" s="9">
        <f t="shared" si="16"/>
        <v>0</v>
      </c>
      <c r="Z28" s="14">
        <f t="shared" si="17"/>
        <v>0</v>
      </c>
      <c r="AA28" s="37">
        <f t="shared" si="18"/>
        <v>0</v>
      </c>
      <c r="AB28" s="30">
        <f t="shared" si="19"/>
        <v>0</v>
      </c>
    </row>
    <row r="29" spans="1:30" ht="15.75">
      <c r="A29" s="43">
        <v>105</v>
      </c>
      <c r="B29" s="43"/>
      <c r="C29" s="44"/>
      <c r="D29" s="45"/>
      <c r="E29" s="46"/>
      <c r="F29" s="47"/>
      <c r="G29" s="10">
        <f t="shared" si="10"/>
        <v>0</v>
      </c>
      <c r="H29" s="48"/>
      <c r="I29" s="49"/>
      <c r="J29" s="49"/>
      <c r="K29" s="49"/>
      <c r="L29" s="49"/>
      <c r="M29" s="5">
        <f t="shared" si="11"/>
        <v>0</v>
      </c>
      <c r="N29" s="9">
        <f t="shared" si="12"/>
        <v>0</v>
      </c>
      <c r="O29" s="14">
        <f t="shared" si="13"/>
        <v>0</v>
      </c>
      <c r="P29" s="47"/>
      <c r="Q29" s="47"/>
      <c r="R29" s="10">
        <f t="shared" si="14"/>
        <v>0</v>
      </c>
      <c r="S29" s="47"/>
      <c r="T29" s="47"/>
      <c r="U29" s="47"/>
      <c r="V29" s="47"/>
      <c r="W29" s="47"/>
      <c r="X29" s="5">
        <f t="shared" si="15"/>
        <v>0</v>
      </c>
      <c r="Y29" s="9">
        <f t="shared" si="16"/>
        <v>0</v>
      </c>
      <c r="Z29" s="14">
        <f t="shared" si="17"/>
        <v>0</v>
      </c>
      <c r="AA29" s="37">
        <f t="shared" si="18"/>
        <v>0</v>
      </c>
      <c r="AB29" s="30">
        <f t="shared" si="19"/>
        <v>0</v>
      </c>
    </row>
    <row r="30" spans="1:30" ht="15.75">
      <c r="A30" s="43">
        <v>106</v>
      </c>
      <c r="B30" s="43"/>
      <c r="C30" s="44"/>
      <c r="D30" s="45"/>
      <c r="E30" s="46"/>
      <c r="F30" s="47"/>
      <c r="G30" s="10">
        <f t="shared" si="10"/>
        <v>0</v>
      </c>
      <c r="H30" s="48"/>
      <c r="I30" s="49"/>
      <c r="J30" s="49"/>
      <c r="K30" s="49"/>
      <c r="L30" s="49"/>
      <c r="M30" s="5">
        <f t="shared" si="11"/>
        <v>0</v>
      </c>
      <c r="N30" s="9">
        <f t="shared" si="12"/>
        <v>0</v>
      </c>
      <c r="O30" s="14">
        <f t="shared" si="13"/>
        <v>0</v>
      </c>
      <c r="P30" s="47"/>
      <c r="Q30" s="47"/>
      <c r="R30" s="10">
        <f t="shared" si="14"/>
        <v>0</v>
      </c>
      <c r="S30" s="47"/>
      <c r="T30" s="47"/>
      <c r="U30" s="47"/>
      <c r="V30" s="47"/>
      <c r="W30" s="47"/>
      <c r="X30" s="5">
        <f t="shared" si="15"/>
        <v>0</v>
      </c>
      <c r="Y30" s="9">
        <f t="shared" si="16"/>
        <v>0</v>
      </c>
      <c r="Z30" s="14">
        <f t="shared" si="17"/>
        <v>0</v>
      </c>
      <c r="AA30" s="37">
        <f t="shared" si="18"/>
        <v>0</v>
      </c>
      <c r="AB30" s="30">
        <f t="shared" si="19"/>
        <v>0</v>
      </c>
    </row>
    <row r="31" spans="1:30" ht="15.75">
      <c r="A31" s="43"/>
      <c r="B31" s="43"/>
      <c r="C31" s="44"/>
      <c r="D31" s="45"/>
      <c r="E31" s="46"/>
      <c r="F31" s="47"/>
      <c r="G31" s="10">
        <f t="shared" si="10"/>
        <v>0</v>
      </c>
      <c r="H31" s="48"/>
      <c r="I31" s="49"/>
      <c r="J31" s="49"/>
      <c r="K31" s="49"/>
      <c r="L31" s="49"/>
      <c r="M31" s="5">
        <f t="shared" si="11"/>
        <v>0</v>
      </c>
      <c r="N31" s="9">
        <f t="shared" si="12"/>
        <v>0</v>
      </c>
      <c r="O31" s="14">
        <f t="shared" si="13"/>
        <v>0</v>
      </c>
      <c r="P31" s="47"/>
      <c r="Q31" s="47"/>
      <c r="R31" s="10">
        <f t="shared" si="14"/>
        <v>0</v>
      </c>
      <c r="S31" s="47"/>
      <c r="T31" s="47"/>
      <c r="U31" s="47"/>
      <c r="V31" s="47"/>
      <c r="W31" s="47"/>
      <c r="X31" s="5">
        <f t="shared" si="15"/>
        <v>0</v>
      </c>
      <c r="Y31" s="9">
        <f t="shared" si="16"/>
        <v>0</v>
      </c>
      <c r="Z31" s="14">
        <f t="shared" si="17"/>
        <v>0</v>
      </c>
      <c r="AA31" s="37">
        <f t="shared" si="18"/>
        <v>0</v>
      </c>
      <c r="AB31" s="30">
        <f t="shared" si="19"/>
        <v>0</v>
      </c>
    </row>
    <row r="32" spans="1:30" ht="15.75">
      <c r="A32" s="43"/>
      <c r="B32" s="43"/>
      <c r="C32" s="44"/>
      <c r="D32" s="45"/>
      <c r="E32" s="46"/>
      <c r="F32" s="47"/>
      <c r="G32" s="10">
        <f t="shared" si="10"/>
        <v>0</v>
      </c>
      <c r="H32" s="48"/>
      <c r="I32" s="49"/>
      <c r="J32" s="49"/>
      <c r="K32" s="49"/>
      <c r="L32" s="49"/>
      <c r="M32" s="5">
        <f t="shared" si="11"/>
        <v>0</v>
      </c>
      <c r="N32" s="9">
        <f t="shared" si="12"/>
        <v>0</v>
      </c>
      <c r="O32" s="14">
        <f t="shared" si="13"/>
        <v>0</v>
      </c>
      <c r="P32" s="47"/>
      <c r="Q32" s="47"/>
      <c r="R32" s="10">
        <f t="shared" si="14"/>
        <v>0</v>
      </c>
      <c r="S32" s="47"/>
      <c r="T32" s="47"/>
      <c r="U32" s="47"/>
      <c r="V32" s="47"/>
      <c r="W32" s="47"/>
      <c r="X32" s="5">
        <f t="shared" si="15"/>
        <v>0</v>
      </c>
      <c r="Y32" s="9">
        <f t="shared" si="16"/>
        <v>0</v>
      </c>
      <c r="Z32" s="14">
        <f t="shared" si="17"/>
        <v>0</v>
      </c>
      <c r="AA32" s="37">
        <f t="shared" si="18"/>
        <v>0</v>
      </c>
      <c r="AB32" s="30">
        <f t="shared" si="1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10"/>
        <v>0</v>
      </c>
      <c r="H33" s="48"/>
      <c r="I33" s="49"/>
      <c r="J33" s="49"/>
      <c r="K33" s="49"/>
      <c r="L33" s="49"/>
      <c r="M33" s="5">
        <f t="shared" si="11"/>
        <v>0</v>
      </c>
      <c r="N33" s="9">
        <f t="shared" si="12"/>
        <v>0</v>
      </c>
      <c r="O33" s="14">
        <f t="shared" si="13"/>
        <v>0</v>
      </c>
      <c r="P33" s="47"/>
      <c r="Q33" s="47"/>
      <c r="R33" s="10">
        <f t="shared" si="14"/>
        <v>0</v>
      </c>
      <c r="S33" s="47"/>
      <c r="T33" s="47"/>
      <c r="U33" s="47"/>
      <c r="V33" s="47"/>
      <c r="W33" s="47"/>
      <c r="X33" s="5">
        <f t="shared" si="15"/>
        <v>0</v>
      </c>
      <c r="Y33" s="9">
        <f t="shared" si="16"/>
        <v>0</v>
      </c>
      <c r="Z33" s="14">
        <f t="shared" si="17"/>
        <v>0</v>
      </c>
      <c r="AA33" s="37">
        <f t="shared" si="18"/>
        <v>0</v>
      </c>
      <c r="AB33" s="30">
        <f t="shared" si="1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10"/>
        <v>0</v>
      </c>
      <c r="H34" s="48"/>
      <c r="I34" s="49"/>
      <c r="J34" s="49"/>
      <c r="K34" s="49"/>
      <c r="L34" s="49"/>
      <c r="M34" s="5">
        <f t="shared" si="11"/>
        <v>0</v>
      </c>
      <c r="N34" s="9">
        <f t="shared" si="12"/>
        <v>0</v>
      </c>
      <c r="O34" s="14">
        <f t="shared" si="13"/>
        <v>0</v>
      </c>
      <c r="P34" s="47"/>
      <c r="Q34" s="47"/>
      <c r="R34" s="10">
        <f t="shared" si="14"/>
        <v>0</v>
      </c>
      <c r="S34" s="47"/>
      <c r="T34" s="47"/>
      <c r="U34" s="47"/>
      <c r="V34" s="47"/>
      <c r="W34" s="47"/>
      <c r="X34" s="5">
        <f t="shared" si="15"/>
        <v>0</v>
      </c>
      <c r="Y34" s="9">
        <f t="shared" si="16"/>
        <v>0</v>
      </c>
      <c r="Z34" s="14">
        <f t="shared" si="17"/>
        <v>0</v>
      </c>
      <c r="AA34" s="37">
        <f t="shared" si="18"/>
        <v>0</v>
      </c>
      <c r="AB34" s="30">
        <f t="shared" si="1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10"/>
        <v>0</v>
      </c>
      <c r="H35" s="48"/>
      <c r="I35" s="49"/>
      <c r="J35" s="49"/>
      <c r="K35" s="49"/>
      <c r="L35" s="49"/>
      <c r="M35" s="5">
        <f t="shared" si="11"/>
        <v>0</v>
      </c>
      <c r="N35" s="9">
        <f t="shared" si="12"/>
        <v>0</v>
      </c>
      <c r="O35" s="14">
        <f t="shared" si="13"/>
        <v>0</v>
      </c>
      <c r="P35" s="47"/>
      <c r="Q35" s="47"/>
      <c r="R35" s="10">
        <f t="shared" si="14"/>
        <v>0</v>
      </c>
      <c r="S35" s="47"/>
      <c r="T35" s="47"/>
      <c r="U35" s="47"/>
      <c r="V35" s="47"/>
      <c r="W35" s="47"/>
      <c r="X35" s="5">
        <f t="shared" si="15"/>
        <v>0</v>
      </c>
      <c r="Y35" s="9">
        <f t="shared" si="16"/>
        <v>0</v>
      </c>
      <c r="Z35" s="14">
        <f t="shared" si="17"/>
        <v>0</v>
      </c>
      <c r="AA35" s="37">
        <f t="shared" si="18"/>
        <v>0</v>
      </c>
      <c r="AB35" s="30">
        <f t="shared" si="1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10"/>
        <v>0</v>
      </c>
      <c r="H36" s="48"/>
      <c r="I36" s="49"/>
      <c r="J36" s="49"/>
      <c r="K36" s="49"/>
      <c r="L36" s="49"/>
      <c r="M36" s="5">
        <f t="shared" si="11"/>
        <v>0</v>
      </c>
      <c r="N36" s="9">
        <f t="shared" si="12"/>
        <v>0</v>
      </c>
      <c r="O36" s="14">
        <f t="shared" si="13"/>
        <v>0</v>
      </c>
      <c r="P36" s="47"/>
      <c r="Q36" s="47"/>
      <c r="R36" s="10">
        <f t="shared" si="14"/>
        <v>0</v>
      </c>
      <c r="S36" s="47"/>
      <c r="T36" s="47"/>
      <c r="U36" s="47"/>
      <c r="V36" s="47"/>
      <c r="W36" s="47"/>
      <c r="X36" s="5">
        <f t="shared" si="15"/>
        <v>0</v>
      </c>
      <c r="Y36" s="9">
        <f t="shared" si="16"/>
        <v>0</v>
      </c>
      <c r="Z36" s="14">
        <f t="shared" si="17"/>
        <v>0</v>
      </c>
      <c r="AA36" s="37">
        <f t="shared" si="18"/>
        <v>0</v>
      </c>
      <c r="AB36" s="30">
        <f t="shared" si="1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10"/>
        <v>0</v>
      </c>
      <c r="H37" s="48"/>
      <c r="I37" s="49"/>
      <c r="J37" s="49"/>
      <c r="K37" s="49"/>
      <c r="L37" s="49"/>
      <c r="M37" s="5">
        <f t="shared" si="11"/>
        <v>0</v>
      </c>
      <c r="N37" s="9">
        <f t="shared" si="12"/>
        <v>0</v>
      </c>
      <c r="O37" s="14">
        <f t="shared" si="13"/>
        <v>0</v>
      </c>
      <c r="P37" s="47"/>
      <c r="Q37" s="47"/>
      <c r="R37" s="10">
        <f t="shared" si="14"/>
        <v>0</v>
      </c>
      <c r="S37" s="47"/>
      <c r="T37" s="47"/>
      <c r="U37" s="47"/>
      <c r="V37" s="47"/>
      <c r="W37" s="47"/>
      <c r="X37" s="5">
        <f t="shared" si="15"/>
        <v>0</v>
      </c>
      <c r="Y37" s="9">
        <f t="shared" si="16"/>
        <v>0</v>
      </c>
      <c r="Z37" s="14">
        <f t="shared" si="17"/>
        <v>0</v>
      </c>
      <c r="AA37" s="37">
        <f t="shared" si="18"/>
        <v>0</v>
      </c>
      <c r="AB37" s="30">
        <f t="shared" si="1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10"/>
        <v>0</v>
      </c>
      <c r="H38" s="48"/>
      <c r="I38" s="49"/>
      <c r="J38" s="49"/>
      <c r="K38" s="49"/>
      <c r="L38" s="49"/>
      <c r="M38" s="5">
        <f t="shared" si="11"/>
        <v>0</v>
      </c>
      <c r="N38" s="9">
        <f t="shared" si="12"/>
        <v>0</v>
      </c>
      <c r="O38" s="14">
        <f t="shared" si="13"/>
        <v>0</v>
      </c>
      <c r="P38" s="47"/>
      <c r="Q38" s="47"/>
      <c r="R38" s="10">
        <f t="shared" si="14"/>
        <v>0</v>
      </c>
      <c r="S38" s="47"/>
      <c r="T38" s="47"/>
      <c r="U38" s="47"/>
      <c r="V38" s="47"/>
      <c r="W38" s="47"/>
      <c r="X38" s="5">
        <f t="shared" si="15"/>
        <v>0</v>
      </c>
      <c r="Y38" s="9">
        <f t="shared" si="16"/>
        <v>0</v>
      </c>
      <c r="Z38" s="14">
        <f t="shared" si="17"/>
        <v>0</v>
      </c>
      <c r="AA38" s="37">
        <f t="shared" si="18"/>
        <v>0</v>
      </c>
      <c r="AB38" s="30">
        <f t="shared" si="1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10"/>
        <v>0</v>
      </c>
      <c r="H39" s="48"/>
      <c r="I39" s="49"/>
      <c r="J39" s="49"/>
      <c r="K39" s="49"/>
      <c r="L39" s="49"/>
      <c r="M39" s="5">
        <f t="shared" si="11"/>
        <v>0</v>
      </c>
      <c r="N39" s="9">
        <f t="shared" si="12"/>
        <v>0</v>
      </c>
      <c r="O39" s="14">
        <f t="shared" si="13"/>
        <v>0</v>
      </c>
      <c r="P39" s="47"/>
      <c r="Q39" s="47"/>
      <c r="R39" s="10">
        <f t="shared" si="14"/>
        <v>0</v>
      </c>
      <c r="S39" s="47"/>
      <c r="T39" s="47"/>
      <c r="U39" s="47"/>
      <c r="V39" s="47"/>
      <c r="W39" s="51"/>
      <c r="X39" s="5">
        <f t="shared" si="15"/>
        <v>0</v>
      </c>
      <c r="Y39" s="9">
        <f t="shared" si="16"/>
        <v>0</v>
      </c>
      <c r="Z39" s="14">
        <f t="shared" si="17"/>
        <v>0</v>
      </c>
      <c r="AA39" s="37">
        <f t="shared" si="18"/>
        <v>0</v>
      </c>
      <c r="AB39" s="30">
        <f t="shared" si="1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10"/>
        <v>0</v>
      </c>
      <c r="H40" s="48"/>
      <c r="I40" s="49"/>
      <c r="J40" s="49"/>
      <c r="K40" s="49"/>
      <c r="L40" s="49"/>
      <c r="M40" s="5">
        <f t="shared" si="11"/>
        <v>0</v>
      </c>
      <c r="N40" s="9">
        <f t="shared" si="12"/>
        <v>0</v>
      </c>
      <c r="O40" s="14">
        <f t="shared" si="13"/>
        <v>0</v>
      </c>
      <c r="P40" s="47"/>
      <c r="Q40" s="47"/>
      <c r="R40" s="10">
        <f t="shared" si="14"/>
        <v>0</v>
      </c>
      <c r="S40" s="47"/>
      <c r="T40" s="47"/>
      <c r="U40" s="47"/>
      <c r="V40" s="47"/>
      <c r="W40" s="49"/>
      <c r="X40" s="36">
        <f t="shared" ref="X40:X50" si="20">IF(W40="",0,(60-($Q$8-W40)*$Q$9))</f>
        <v>0</v>
      </c>
      <c r="Y40" s="9">
        <f>SUM(P40+R40+X48)</f>
        <v>0</v>
      </c>
      <c r="Z40" s="14">
        <f t="shared" si="17"/>
        <v>0</v>
      </c>
      <c r="AA40" s="37">
        <f t="shared" si="18"/>
        <v>0</v>
      </c>
      <c r="AB40" s="30">
        <f t="shared" si="1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ref="G41:G50" si="21">IF(F41="",0,(60-($Q$8-F41)*$Q$9))</f>
        <v>0</v>
      </c>
      <c r="H41" s="48"/>
      <c r="I41" s="49"/>
      <c r="J41" s="49"/>
      <c r="K41" s="49"/>
      <c r="L41" s="49"/>
      <c r="M41" s="5">
        <f t="shared" si="11"/>
        <v>0</v>
      </c>
      <c r="N41" s="9">
        <f t="shared" si="12"/>
        <v>0</v>
      </c>
      <c r="O41" s="14">
        <f t="shared" si="13"/>
        <v>0</v>
      </c>
      <c r="P41" s="47"/>
      <c r="Q41" s="47"/>
      <c r="R41" s="10">
        <f t="shared" si="14"/>
        <v>0</v>
      </c>
      <c r="S41" s="47"/>
      <c r="T41" s="47"/>
      <c r="U41" s="47"/>
      <c r="V41" s="47"/>
      <c r="W41" s="49"/>
      <c r="X41" s="36">
        <f t="shared" si="20"/>
        <v>0</v>
      </c>
      <c r="Y41" s="9">
        <f t="shared" ref="Y41:Y50" si="22">SUM(P41+R41+X49)</f>
        <v>0</v>
      </c>
      <c r="Z41" s="14">
        <f t="shared" si="17"/>
        <v>0</v>
      </c>
      <c r="AA41" s="37">
        <f t="shared" si="18"/>
        <v>0</v>
      </c>
      <c r="AB41" s="30">
        <f t="shared" si="1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21"/>
        <v>0</v>
      </c>
      <c r="H42" s="48"/>
      <c r="I42" s="49"/>
      <c r="J42" s="49"/>
      <c r="K42" s="49"/>
      <c r="L42" s="49"/>
      <c r="M42" s="5">
        <f t="shared" si="11"/>
        <v>0</v>
      </c>
      <c r="N42" s="9">
        <f t="shared" si="12"/>
        <v>0</v>
      </c>
      <c r="O42" s="14">
        <f t="shared" si="13"/>
        <v>0</v>
      </c>
      <c r="P42" s="47"/>
      <c r="Q42" s="47"/>
      <c r="R42" s="10">
        <f t="shared" si="14"/>
        <v>0</v>
      </c>
      <c r="S42" s="47"/>
      <c r="T42" s="47"/>
      <c r="U42" s="47"/>
      <c r="V42" s="47"/>
      <c r="W42" s="49"/>
      <c r="X42" s="36">
        <f t="shared" si="20"/>
        <v>0</v>
      </c>
      <c r="Y42" s="9">
        <f t="shared" si="22"/>
        <v>0</v>
      </c>
      <c r="Z42" s="14">
        <f t="shared" si="17"/>
        <v>0</v>
      </c>
      <c r="AA42" s="37">
        <f t="shared" si="18"/>
        <v>0</v>
      </c>
      <c r="AB42" s="30">
        <f t="shared" si="1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21"/>
        <v>0</v>
      </c>
      <c r="H43" s="48"/>
      <c r="I43" s="49"/>
      <c r="J43" s="49"/>
      <c r="K43" s="49"/>
      <c r="L43" s="49"/>
      <c r="M43" s="5">
        <f t="shared" si="11"/>
        <v>0</v>
      </c>
      <c r="N43" s="9">
        <f t="shared" si="12"/>
        <v>0</v>
      </c>
      <c r="O43" s="14">
        <f t="shared" si="13"/>
        <v>0</v>
      </c>
      <c r="P43" s="47"/>
      <c r="Q43" s="47"/>
      <c r="R43" s="10">
        <f t="shared" si="14"/>
        <v>0</v>
      </c>
      <c r="S43" s="47"/>
      <c r="T43" s="47"/>
      <c r="U43" s="47"/>
      <c r="V43" s="47"/>
      <c r="W43" s="49"/>
      <c r="X43" s="36">
        <f t="shared" si="20"/>
        <v>0</v>
      </c>
      <c r="Y43" s="9">
        <f t="shared" si="22"/>
        <v>0</v>
      </c>
      <c r="Z43" s="14">
        <f t="shared" si="17"/>
        <v>0</v>
      </c>
      <c r="AA43" s="37">
        <f t="shared" si="18"/>
        <v>0</v>
      </c>
      <c r="AB43" s="30">
        <f t="shared" si="1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21"/>
        <v>0</v>
      </c>
      <c r="H44" s="48"/>
      <c r="I44" s="49"/>
      <c r="J44" s="49"/>
      <c r="K44" s="49"/>
      <c r="L44" s="49"/>
      <c r="M44" s="5">
        <f t="shared" si="11"/>
        <v>0</v>
      </c>
      <c r="N44" s="9">
        <f t="shared" si="12"/>
        <v>0</v>
      </c>
      <c r="O44" s="14">
        <f t="shared" si="13"/>
        <v>0</v>
      </c>
      <c r="P44" s="47"/>
      <c r="Q44" s="47"/>
      <c r="R44" s="10">
        <f t="shared" si="14"/>
        <v>0</v>
      </c>
      <c r="S44" s="47"/>
      <c r="T44" s="47"/>
      <c r="U44" s="47"/>
      <c r="V44" s="47"/>
      <c r="W44" s="49"/>
      <c r="X44" s="36">
        <f t="shared" si="20"/>
        <v>0</v>
      </c>
      <c r="Y44" s="9">
        <f t="shared" si="22"/>
        <v>0</v>
      </c>
      <c r="Z44" s="14">
        <f t="shared" si="17"/>
        <v>0</v>
      </c>
      <c r="AA44" s="37">
        <f t="shared" si="18"/>
        <v>0</v>
      </c>
      <c r="AB44" s="30">
        <f t="shared" si="1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21"/>
        <v>0</v>
      </c>
      <c r="H45" s="48"/>
      <c r="I45" s="49"/>
      <c r="J45" s="49"/>
      <c r="K45" s="49"/>
      <c r="L45" s="49"/>
      <c r="M45" s="5">
        <f t="shared" si="11"/>
        <v>0</v>
      </c>
      <c r="N45" s="9">
        <f t="shared" si="12"/>
        <v>0</v>
      </c>
      <c r="O45" s="14">
        <f t="shared" si="13"/>
        <v>0</v>
      </c>
      <c r="P45" s="47"/>
      <c r="Q45" s="47"/>
      <c r="R45" s="10">
        <f t="shared" si="14"/>
        <v>0</v>
      </c>
      <c r="S45" s="47"/>
      <c r="T45" s="47"/>
      <c r="U45" s="47"/>
      <c r="V45" s="47"/>
      <c r="W45" s="49"/>
      <c r="X45" s="36">
        <f t="shared" si="20"/>
        <v>0</v>
      </c>
      <c r="Y45" s="9">
        <f t="shared" si="22"/>
        <v>0</v>
      </c>
      <c r="Z45" s="14">
        <f t="shared" si="17"/>
        <v>0</v>
      </c>
      <c r="AA45" s="37">
        <f t="shared" si="18"/>
        <v>0</v>
      </c>
      <c r="AB45" s="30">
        <f t="shared" si="1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21"/>
        <v>0</v>
      </c>
      <c r="H46" s="48"/>
      <c r="I46" s="49"/>
      <c r="J46" s="49"/>
      <c r="K46" s="49"/>
      <c r="L46" s="49"/>
      <c r="M46" s="5">
        <f t="shared" si="11"/>
        <v>0</v>
      </c>
      <c r="N46" s="9">
        <f t="shared" si="12"/>
        <v>0</v>
      </c>
      <c r="O46" s="14">
        <f t="shared" si="13"/>
        <v>0</v>
      </c>
      <c r="P46" s="47"/>
      <c r="Q46" s="47"/>
      <c r="R46" s="10">
        <f t="shared" si="14"/>
        <v>0</v>
      </c>
      <c r="S46" s="47"/>
      <c r="T46" s="47"/>
      <c r="U46" s="47"/>
      <c r="V46" s="47"/>
      <c r="W46" s="49"/>
      <c r="X46" s="36">
        <f t="shared" si="20"/>
        <v>0</v>
      </c>
      <c r="Y46" s="9">
        <f t="shared" si="22"/>
        <v>0</v>
      </c>
      <c r="Z46" s="14">
        <f t="shared" si="17"/>
        <v>0</v>
      </c>
      <c r="AA46" s="37">
        <f t="shared" si="18"/>
        <v>0</v>
      </c>
      <c r="AB46" s="30">
        <f t="shared" si="1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21"/>
        <v>0</v>
      </c>
      <c r="H47" s="48"/>
      <c r="I47" s="49"/>
      <c r="J47" s="49"/>
      <c r="K47" s="49"/>
      <c r="L47" s="49"/>
      <c r="M47" s="5">
        <f t="shared" si="11"/>
        <v>0</v>
      </c>
      <c r="N47" s="9">
        <f t="shared" si="12"/>
        <v>0</v>
      </c>
      <c r="O47" s="14">
        <f t="shared" si="13"/>
        <v>0</v>
      </c>
      <c r="P47" s="47"/>
      <c r="Q47" s="47"/>
      <c r="R47" s="10">
        <f t="shared" si="14"/>
        <v>0</v>
      </c>
      <c r="S47" s="47"/>
      <c r="T47" s="47"/>
      <c r="U47" s="47"/>
      <c r="V47" s="47"/>
      <c r="W47" s="49"/>
      <c r="X47" s="36">
        <f t="shared" si="20"/>
        <v>0</v>
      </c>
      <c r="Y47" s="9">
        <f t="shared" si="22"/>
        <v>0</v>
      </c>
      <c r="Z47" s="14">
        <f t="shared" si="17"/>
        <v>0</v>
      </c>
      <c r="AA47" s="37">
        <f t="shared" si="18"/>
        <v>0</v>
      </c>
      <c r="AB47" s="30">
        <f t="shared" si="1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21"/>
        <v>0</v>
      </c>
      <c r="H48" s="48"/>
      <c r="I48" s="49"/>
      <c r="J48" s="49"/>
      <c r="K48" s="49"/>
      <c r="L48" s="49"/>
      <c r="M48" s="5">
        <f t="shared" si="11"/>
        <v>0</v>
      </c>
      <c r="N48" s="9">
        <f t="shared" si="12"/>
        <v>0</v>
      </c>
      <c r="O48" s="14">
        <f t="shared" si="13"/>
        <v>0</v>
      </c>
      <c r="P48" s="47"/>
      <c r="Q48" s="47"/>
      <c r="R48" s="10">
        <f t="shared" si="14"/>
        <v>0</v>
      </c>
      <c r="S48" s="47"/>
      <c r="T48" s="47"/>
      <c r="U48" s="47"/>
      <c r="V48" s="47"/>
      <c r="W48" s="49"/>
      <c r="X48" s="36">
        <f t="shared" si="20"/>
        <v>0</v>
      </c>
      <c r="Y48" s="9">
        <f t="shared" si="22"/>
        <v>0</v>
      </c>
      <c r="Z48" s="14">
        <f t="shared" si="17"/>
        <v>0</v>
      </c>
      <c r="AA48" s="37">
        <f t="shared" si="18"/>
        <v>0</v>
      </c>
      <c r="AB48" s="30">
        <f t="shared" si="1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21"/>
        <v>0</v>
      </c>
      <c r="H49" s="48"/>
      <c r="I49" s="49"/>
      <c r="J49" s="49"/>
      <c r="K49" s="49"/>
      <c r="L49" s="49"/>
      <c r="M49" s="5">
        <f t="shared" si="11"/>
        <v>0</v>
      </c>
      <c r="N49" s="9">
        <f t="shared" si="12"/>
        <v>0</v>
      </c>
      <c r="O49" s="14">
        <f t="shared" si="13"/>
        <v>0</v>
      </c>
      <c r="P49" s="47"/>
      <c r="Q49" s="47"/>
      <c r="R49" s="10">
        <f t="shared" si="14"/>
        <v>0</v>
      </c>
      <c r="S49" s="47"/>
      <c r="T49" s="47"/>
      <c r="U49" s="47"/>
      <c r="V49" s="47"/>
      <c r="W49" s="49"/>
      <c r="X49" s="36">
        <f t="shared" si="20"/>
        <v>0</v>
      </c>
      <c r="Y49" s="9">
        <f t="shared" si="22"/>
        <v>0</v>
      </c>
      <c r="Z49" s="14">
        <f t="shared" si="17"/>
        <v>0</v>
      </c>
      <c r="AA49" s="37">
        <f t="shared" si="18"/>
        <v>0</v>
      </c>
      <c r="AB49" s="30">
        <f t="shared" si="1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21"/>
        <v>0</v>
      </c>
      <c r="H50" s="48"/>
      <c r="I50" s="49"/>
      <c r="J50" s="49"/>
      <c r="K50" s="49"/>
      <c r="L50" s="49"/>
      <c r="M50" s="5">
        <f t="shared" si="11"/>
        <v>0</v>
      </c>
      <c r="N50" s="9">
        <f t="shared" si="12"/>
        <v>0</v>
      </c>
      <c r="O50" s="14">
        <f t="shared" si="13"/>
        <v>0</v>
      </c>
      <c r="P50" s="47"/>
      <c r="Q50" s="47"/>
      <c r="R50" s="10">
        <f t="shared" si="14"/>
        <v>0</v>
      </c>
      <c r="S50" s="47"/>
      <c r="T50" s="47"/>
      <c r="U50" s="47"/>
      <c r="V50" s="47"/>
      <c r="W50" s="49"/>
      <c r="X50" s="36">
        <f t="shared" si="20"/>
        <v>0</v>
      </c>
      <c r="Y50" s="9">
        <f t="shared" si="22"/>
        <v>0</v>
      </c>
      <c r="Z50" s="14">
        <f t="shared" si="17"/>
        <v>0</v>
      </c>
      <c r="AA50" s="37">
        <f t="shared" si="18"/>
        <v>0</v>
      </c>
      <c r="AB50" s="30">
        <f t="shared" si="19"/>
        <v>0</v>
      </c>
    </row>
  </sheetData>
  <sheetProtection selectLockedCells="1"/>
  <sortState ref="A18:AB24">
    <sortCondition ref="AB18:AB24"/>
  </sortState>
  <mergeCells count="13">
    <mergeCell ref="H16:L16"/>
    <mergeCell ref="S16:W16"/>
    <mergeCell ref="A14:B14"/>
    <mergeCell ref="F3:K3"/>
    <mergeCell ref="O10:P10"/>
    <mergeCell ref="O11:P11"/>
    <mergeCell ref="S9:T9"/>
    <mergeCell ref="N1:Q1"/>
    <mergeCell ref="C3:C5"/>
    <mergeCell ref="O3:Q5"/>
    <mergeCell ref="G4:J4"/>
    <mergeCell ref="D9:F9"/>
    <mergeCell ref="O7:P7"/>
  </mergeCells>
  <pageMargins left="0.23622047244094491" right="0.23622047244094491" top="0.35433070866141736" bottom="0.35433070866141736" header="0" footer="0.31496062992125984"/>
  <pageSetup paperSize="9" scale="7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5"/>
  <sheetViews>
    <sheetView workbookViewId="0">
      <selection activeCell="AD34" sqref="AD34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0.58333333333333337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40" t="s">
        <v>58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107</v>
      </c>
      <c r="B18" s="43" t="s">
        <v>30</v>
      </c>
      <c r="C18" s="44" t="s">
        <v>64</v>
      </c>
      <c r="D18" s="45" t="s">
        <v>9</v>
      </c>
      <c r="E18" s="46">
        <v>-10.199999999999999</v>
      </c>
      <c r="F18" s="47">
        <v>52.5</v>
      </c>
      <c r="G18" s="10">
        <f t="shared" ref="G18:G34" si="0">IF(F18="",0,(60-($Q$8-F18)*$Q$9))</f>
        <v>66.25</v>
      </c>
      <c r="H18" s="48">
        <v>17</v>
      </c>
      <c r="I18" s="50">
        <v>16</v>
      </c>
      <c r="J18" s="50">
        <v>16</v>
      </c>
      <c r="K18" s="49">
        <v>17</v>
      </c>
      <c r="L18" s="49">
        <v>17.5</v>
      </c>
      <c r="M18" s="5">
        <f t="shared" ref="M18:M34" si="1">SUM(H18+I18+J18+K18+L18-MAX(H18,I18,J18,K18,L18)-MIN(H18,I18,J18,K18,L18))</f>
        <v>50</v>
      </c>
      <c r="N18" s="9">
        <f t="shared" ref="N18:N34" si="2">SUM(E18+G18+M18)</f>
        <v>106.05</v>
      </c>
      <c r="O18" s="14">
        <f t="shared" ref="O18:O34" si="3">IF(N18=0,0,RANK(N18,$N$18:$N$50,))</f>
        <v>1</v>
      </c>
      <c r="P18" s="47">
        <v>-10.199999999999999</v>
      </c>
      <c r="Q18" s="47">
        <v>51</v>
      </c>
      <c r="R18" s="10">
        <f t="shared" ref="R18:R34" si="4">IF(Q18="",0,(60-($Q$8-Q18)*$Q$9))</f>
        <v>62.5</v>
      </c>
      <c r="S18" s="47">
        <v>17</v>
      </c>
      <c r="T18" s="47">
        <v>15.5</v>
      </c>
      <c r="U18" s="47">
        <v>16</v>
      </c>
      <c r="V18" s="47">
        <v>16</v>
      </c>
      <c r="W18" s="47">
        <v>17</v>
      </c>
      <c r="X18" s="5">
        <f t="shared" ref="X18:X34" si="5">SUM(S18+T18+U18+V18+W18-MAX(S18,T18,U18,V18,W18)-MIN(S18,T18,U18,V18,W18))</f>
        <v>49</v>
      </c>
      <c r="Y18" s="9">
        <f t="shared" ref="Y18:Y34" si="6">SUM(P18+R18+X18)</f>
        <v>101.3</v>
      </c>
      <c r="Z18" s="14">
        <f>IF(Y18=0,0,RANK(Y18,$Y$1:$Y$32,))</f>
        <v>2</v>
      </c>
      <c r="AA18" s="37">
        <f t="shared" ref="AA18:AA34" si="7">SUM(N18+Y18)</f>
        <v>207.35</v>
      </c>
      <c r="AB18" s="30">
        <f t="shared" ref="AB18:AB34" si="8">IF(AA18=0,0,RANK(AA18,$AA$18:$AA$52,))</f>
        <v>1</v>
      </c>
    </row>
    <row r="19" spans="1:28" ht="15.75">
      <c r="A19" s="43">
        <v>120</v>
      </c>
      <c r="B19" s="43" t="s">
        <v>30</v>
      </c>
      <c r="C19" s="44" t="s">
        <v>113</v>
      </c>
      <c r="D19" s="45" t="s">
        <v>106</v>
      </c>
      <c r="E19" s="46">
        <v>-10.199999999999999</v>
      </c>
      <c r="F19" s="47">
        <v>52</v>
      </c>
      <c r="G19" s="10">
        <f t="shared" si="0"/>
        <v>65</v>
      </c>
      <c r="H19" s="48">
        <v>16.5</v>
      </c>
      <c r="I19" s="49">
        <v>17</v>
      </c>
      <c r="J19" s="49">
        <v>16</v>
      </c>
      <c r="K19" s="49">
        <v>16.5</v>
      </c>
      <c r="L19" s="49">
        <v>16.5</v>
      </c>
      <c r="M19" s="5">
        <f t="shared" si="1"/>
        <v>49.5</v>
      </c>
      <c r="N19" s="9">
        <f t="shared" si="2"/>
        <v>104.3</v>
      </c>
      <c r="O19" s="14">
        <f t="shared" si="3"/>
        <v>2</v>
      </c>
      <c r="P19" s="47">
        <v>-10.199999999999999</v>
      </c>
      <c r="Q19" s="47">
        <v>51.5</v>
      </c>
      <c r="R19" s="10">
        <f t="shared" si="4"/>
        <v>63.75</v>
      </c>
      <c r="S19" s="47">
        <v>16.5</v>
      </c>
      <c r="T19" s="47">
        <v>16.5</v>
      </c>
      <c r="U19" s="47">
        <v>16</v>
      </c>
      <c r="V19" s="47">
        <v>15.5</v>
      </c>
      <c r="W19" s="47">
        <v>15</v>
      </c>
      <c r="X19" s="5">
        <f t="shared" si="5"/>
        <v>48</v>
      </c>
      <c r="Y19" s="9">
        <f t="shared" si="6"/>
        <v>101.55</v>
      </c>
      <c r="Z19" s="14">
        <f>IF(Y19=0,0,RANK(Y19,$Y$1:$Y$32,))</f>
        <v>1</v>
      </c>
      <c r="AA19" s="37">
        <f t="shared" si="7"/>
        <v>205.85</v>
      </c>
      <c r="AB19" s="30">
        <f t="shared" si="8"/>
        <v>2</v>
      </c>
    </row>
    <row r="20" spans="1:28" ht="15.75">
      <c r="A20" s="43">
        <v>115</v>
      </c>
      <c r="B20" s="43" t="s">
        <v>30</v>
      </c>
      <c r="C20" s="44" t="s">
        <v>95</v>
      </c>
      <c r="D20" s="45" t="s">
        <v>9</v>
      </c>
      <c r="E20" s="46">
        <v>-10.199999999999999</v>
      </c>
      <c r="F20" s="47">
        <v>49</v>
      </c>
      <c r="G20" s="10">
        <f t="shared" si="0"/>
        <v>57.5</v>
      </c>
      <c r="H20" s="48">
        <v>15</v>
      </c>
      <c r="I20" s="49">
        <v>14.5</v>
      </c>
      <c r="J20" s="49">
        <v>15</v>
      </c>
      <c r="K20" s="49">
        <v>15</v>
      </c>
      <c r="L20" s="49">
        <v>15.5</v>
      </c>
      <c r="M20" s="5">
        <f t="shared" si="1"/>
        <v>45</v>
      </c>
      <c r="N20" s="9">
        <f t="shared" si="2"/>
        <v>92.3</v>
      </c>
      <c r="O20" s="14">
        <f t="shared" si="3"/>
        <v>4</v>
      </c>
      <c r="P20" s="47">
        <v>-10.199999999999999</v>
      </c>
      <c r="Q20" s="47">
        <v>48</v>
      </c>
      <c r="R20" s="10">
        <f t="shared" si="4"/>
        <v>55</v>
      </c>
      <c r="S20" s="47">
        <v>15</v>
      </c>
      <c r="T20" s="47">
        <v>15.5</v>
      </c>
      <c r="U20" s="47">
        <v>15</v>
      </c>
      <c r="V20" s="47">
        <v>15</v>
      </c>
      <c r="W20" s="47">
        <v>15</v>
      </c>
      <c r="X20" s="5">
        <f t="shared" si="5"/>
        <v>45</v>
      </c>
      <c r="Y20" s="9">
        <f t="shared" si="6"/>
        <v>89.8</v>
      </c>
      <c r="Z20" s="14">
        <f>IF(Y20=0,0,RANK(Y20,$Y$1:$Y$32,))</f>
        <v>5</v>
      </c>
      <c r="AA20" s="37">
        <f t="shared" si="7"/>
        <v>182.1</v>
      </c>
      <c r="AB20" s="30">
        <f t="shared" si="8"/>
        <v>3</v>
      </c>
    </row>
    <row r="21" spans="1:28" ht="15.75">
      <c r="A21" s="43">
        <v>116</v>
      </c>
      <c r="B21" s="43" t="s">
        <v>30</v>
      </c>
      <c r="C21" s="44" t="s">
        <v>99</v>
      </c>
      <c r="D21" s="45" t="s">
        <v>9</v>
      </c>
      <c r="E21" s="46">
        <v>-10.199999999999999</v>
      </c>
      <c r="F21" s="47">
        <v>47</v>
      </c>
      <c r="G21" s="10">
        <f t="shared" si="0"/>
        <v>52.5</v>
      </c>
      <c r="H21" s="48">
        <v>15.5</v>
      </c>
      <c r="I21" s="49">
        <v>15.5</v>
      </c>
      <c r="J21" s="49">
        <v>14.5</v>
      </c>
      <c r="K21" s="49">
        <v>14.5</v>
      </c>
      <c r="L21" s="49">
        <v>16</v>
      </c>
      <c r="M21" s="5">
        <f t="shared" si="1"/>
        <v>45.5</v>
      </c>
      <c r="N21" s="9">
        <f t="shared" si="2"/>
        <v>87.8</v>
      </c>
      <c r="O21" s="14">
        <f t="shared" si="3"/>
        <v>5</v>
      </c>
      <c r="P21" s="47">
        <v>-10.199999999999999</v>
      </c>
      <c r="Q21" s="47">
        <v>47.5</v>
      </c>
      <c r="R21" s="10">
        <f t="shared" si="4"/>
        <v>53.75</v>
      </c>
      <c r="S21" s="47">
        <v>16</v>
      </c>
      <c r="T21" s="47">
        <v>16</v>
      </c>
      <c r="U21" s="47">
        <v>15</v>
      </c>
      <c r="V21" s="47">
        <v>15.5</v>
      </c>
      <c r="W21" s="47">
        <v>15.5</v>
      </c>
      <c r="X21" s="5">
        <f t="shared" si="5"/>
        <v>47</v>
      </c>
      <c r="Y21" s="9">
        <f t="shared" si="6"/>
        <v>90.55</v>
      </c>
      <c r="Z21" s="14">
        <f>IF(Y21=0,0,RANK(Y21,$Y$1:$Y$32,))</f>
        <v>3</v>
      </c>
      <c r="AA21" s="37">
        <f t="shared" si="7"/>
        <v>178.35</v>
      </c>
      <c r="AB21" s="30">
        <f t="shared" si="8"/>
        <v>4</v>
      </c>
    </row>
    <row r="22" spans="1:28" ht="15.75">
      <c r="A22" s="43">
        <v>123</v>
      </c>
      <c r="B22" s="43"/>
      <c r="C22" s="44" t="s">
        <v>145</v>
      </c>
      <c r="D22" s="45" t="s">
        <v>46</v>
      </c>
      <c r="E22" s="46">
        <v>-10.199999999999999</v>
      </c>
      <c r="F22" s="47">
        <v>51.5</v>
      </c>
      <c r="G22" s="10">
        <f t="shared" si="0"/>
        <v>63.75</v>
      </c>
      <c r="H22" s="48">
        <v>15.5</v>
      </c>
      <c r="I22" s="49">
        <v>16</v>
      </c>
      <c r="J22" s="49">
        <v>14.5</v>
      </c>
      <c r="K22" s="49">
        <v>14.5</v>
      </c>
      <c r="L22" s="49">
        <v>14</v>
      </c>
      <c r="M22" s="5">
        <f t="shared" si="1"/>
        <v>44.5</v>
      </c>
      <c r="N22" s="9">
        <f t="shared" si="2"/>
        <v>98.05</v>
      </c>
      <c r="O22" s="14">
        <f t="shared" si="3"/>
        <v>3</v>
      </c>
      <c r="P22" s="47">
        <v>-10.199999999999999</v>
      </c>
      <c r="Q22" s="47">
        <v>52</v>
      </c>
      <c r="R22" s="10">
        <f t="shared" si="4"/>
        <v>65</v>
      </c>
      <c r="S22" s="47">
        <v>9</v>
      </c>
      <c r="T22" s="47">
        <v>10</v>
      </c>
      <c r="U22" s="47">
        <v>8</v>
      </c>
      <c r="V22" s="47">
        <v>8</v>
      </c>
      <c r="W22" s="47">
        <v>8</v>
      </c>
      <c r="X22" s="5">
        <f t="shared" si="5"/>
        <v>25</v>
      </c>
      <c r="Y22" s="9">
        <f t="shared" si="6"/>
        <v>79.8</v>
      </c>
      <c r="Z22" s="14">
        <f>IF(Y22=0,0,RANK(Y22,$Y$1:$Y$50,))</f>
        <v>13</v>
      </c>
      <c r="AA22" s="37">
        <f t="shared" si="7"/>
        <v>177.85</v>
      </c>
      <c r="AB22" s="30">
        <f t="shared" si="8"/>
        <v>5</v>
      </c>
    </row>
    <row r="23" spans="1:28" ht="15.75">
      <c r="A23" s="43">
        <v>122</v>
      </c>
      <c r="B23" s="43"/>
      <c r="C23" s="44" t="s">
        <v>127</v>
      </c>
      <c r="D23" s="45" t="s">
        <v>9</v>
      </c>
      <c r="E23" s="46">
        <v>-10.199999999999999</v>
      </c>
      <c r="F23" s="47">
        <v>46.5</v>
      </c>
      <c r="G23" s="10">
        <f t="shared" si="0"/>
        <v>51.25</v>
      </c>
      <c r="H23" s="48">
        <v>15.5</v>
      </c>
      <c r="I23" s="49">
        <v>15.5</v>
      </c>
      <c r="J23" s="49">
        <v>15</v>
      </c>
      <c r="K23" s="49">
        <v>15.5</v>
      </c>
      <c r="L23" s="49">
        <v>14.5</v>
      </c>
      <c r="M23" s="5">
        <f t="shared" si="1"/>
        <v>46</v>
      </c>
      <c r="N23" s="9">
        <f t="shared" si="2"/>
        <v>87.05</v>
      </c>
      <c r="O23" s="14">
        <f t="shared" si="3"/>
        <v>7</v>
      </c>
      <c r="P23" s="47">
        <v>-10.199999999999999</v>
      </c>
      <c r="Q23" s="47">
        <v>46.5</v>
      </c>
      <c r="R23" s="10">
        <f t="shared" si="4"/>
        <v>51.25</v>
      </c>
      <c r="S23" s="47">
        <v>17.5</v>
      </c>
      <c r="T23" s="47">
        <v>16.5</v>
      </c>
      <c r="U23" s="47">
        <v>16.5</v>
      </c>
      <c r="V23" s="47">
        <v>16.5</v>
      </c>
      <c r="W23" s="47">
        <v>16.5</v>
      </c>
      <c r="X23" s="5">
        <f t="shared" si="5"/>
        <v>49.5</v>
      </c>
      <c r="Y23" s="9">
        <f t="shared" si="6"/>
        <v>90.55</v>
      </c>
      <c r="Z23" s="14">
        <f t="shared" ref="Z23:Z32" si="9">IF(Y23=0,0,RANK(Y23,$Y$1:$Y$32,))</f>
        <v>3</v>
      </c>
      <c r="AA23" s="37">
        <f t="shared" si="7"/>
        <v>177.6</v>
      </c>
      <c r="AB23" s="30">
        <f t="shared" si="8"/>
        <v>6</v>
      </c>
    </row>
    <row r="24" spans="1:28" ht="15.75">
      <c r="A24" s="43">
        <v>110</v>
      </c>
      <c r="B24" s="43"/>
      <c r="C24" s="44" t="s">
        <v>72</v>
      </c>
      <c r="D24" s="45" t="s">
        <v>9</v>
      </c>
      <c r="E24" s="46">
        <v>-10.199999999999999</v>
      </c>
      <c r="F24" s="47">
        <v>47</v>
      </c>
      <c r="G24" s="10">
        <f t="shared" si="0"/>
        <v>52.5</v>
      </c>
      <c r="H24" s="48">
        <v>15.5</v>
      </c>
      <c r="I24" s="49">
        <v>15</v>
      </c>
      <c r="J24" s="49">
        <v>15.5</v>
      </c>
      <c r="K24" s="49">
        <v>14.5</v>
      </c>
      <c r="L24" s="49">
        <v>15</v>
      </c>
      <c r="M24" s="5">
        <f t="shared" si="1"/>
        <v>45.5</v>
      </c>
      <c r="N24" s="9">
        <f t="shared" si="2"/>
        <v>87.8</v>
      </c>
      <c r="O24" s="14">
        <f t="shared" si="3"/>
        <v>5</v>
      </c>
      <c r="P24" s="47">
        <v>-10.199999999999999</v>
      </c>
      <c r="Q24" s="47">
        <v>47.5</v>
      </c>
      <c r="R24" s="10">
        <f t="shared" si="4"/>
        <v>53.75</v>
      </c>
      <c r="S24" s="47">
        <v>15.5</v>
      </c>
      <c r="T24" s="47">
        <v>15</v>
      </c>
      <c r="U24" s="47">
        <v>15</v>
      </c>
      <c r="V24" s="47">
        <v>15.5</v>
      </c>
      <c r="W24" s="47">
        <v>16</v>
      </c>
      <c r="X24" s="5">
        <f t="shared" si="5"/>
        <v>46</v>
      </c>
      <c r="Y24" s="9">
        <f t="shared" si="6"/>
        <v>89.55</v>
      </c>
      <c r="Z24" s="14">
        <f t="shared" si="9"/>
        <v>6</v>
      </c>
      <c r="AA24" s="37">
        <f t="shared" si="7"/>
        <v>177.35</v>
      </c>
      <c r="AB24" s="30">
        <f t="shared" si="8"/>
        <v>7</v>
      </c>
    </row>
    <row r="25" spans="1:28" ht="15.75">
      <c r="A25" s="43">
        <v>114</v>
      </c>
      <c r="B25" s="43" t="s">
        <v>30</v>
      </c>
      <c r="C25" s="44" t="s">
        <v>143</v>
      </c>
      <c r="D25" s="45" t="s">
        <v>9</v>
      </c>
      <c r="E25" s="46">
        <v>-10.199999999999999</v>
      </c>
      <c r="F25" s="47">
        <v>47</v>
      </c>
      <c r="G25" s="10">
        <f t="shared" si="0"/>
        <v>52.5</v>
      </c>
      <c r="H25" s="48">
        <v>14.5</v>
      </c>
      <c r="I25" s="49">
        <v>14</v>
      </c>
      <c r="J25" s="49">
        <v>14.5</v>
      </c>
      <c r="K25" s="49">
        <v>15</v>
      </c>
      <c r="L25" s="49">
        <v>15</v>
      </c>
      <c r="M25" s="5">
        <f t="shared" si="1"/>
        <v>44</v>
      </c>
      <c r="N25" s="9">
        <f t="shared" si="2"/>
        <v>86.3</v>
      </c>
      <c r="O25" s="14">
        <f t="shared" si="3"/>
        <v>8</v>
      </c>
      <c r="P25" s="47">
        <v>-10.199999999999999</v>
      </c>
      <c r="Q25" s="47">
        <v>47</v>
      </c>
      <c r="R25" s="10">
        <f t="shared" si="4"/>
        <v>52.5</v>
      </c>
      <c r="S25" s="47">
        <v>14</v>
      </c>
      <c r="T25" s="47">
        <v>15</v>
      </c>
      <c r="U25" s="47">
        <v>14</v>
      </c>
      <c r="V25" s="47">
        <v>12.5</v>
      </c>
      <c r="W25" s="47">
        <v>13.5</v>
      </c>
      <c r="X25" s="5">
        <f t="shared" si="5"/>
        <v>41.5</v>
      </c>
      <c r="Y25" s="9">
        <f t="shared" si="6"/>
        <v>83.8</v>
      </c>
      <c r="Z25" s="14">
        <f t="shared" si="9"/>
        <v>8</v>
      </c>
      <c r="AA25" s="37">
        <f t="shared" si="7"/>
        <v>170.1</v>
      </c>
      <c r="AB25" s="30">
        <f t="shared" si="8"/>
        <v>8</v>
      </c>
    </row>
    <row r="26" spans="1:28" ht="15.75">
      <c r="A26" s="43">
        <v>109</v>
      </c>
      <c r="B26" s="43" t="s">
        <v>30</v>
      </c>
      <c r="C26" s="44" t="s">
        <v>69</v>
      </c>
      <c r="D26" s="45" t="s">
        <v>9</v>
      </c>
      <c r="E26" s="46">
        <v>-10.199999999999999</v>
      </c>
      <c r="F26" s="47">
        <v>45.5</v>
      </c>
      <c r="G26" s="10">
        <f t="shared" si="0"/>
        <v>48.75</v>
      </c>
      <c r="H26" s="48">
        <v>15.5</v>
      </c>
      <c r="I26" s="50">
        <v>14.5</v>
      </c>
      <c r="J26" s="50">
        <v>14.5</v>
      </c>
      <c r="K26" s="50">
        <v>15</v>
      </c>
      <c r="L26" s="50">
        <v>15</v>
      </c>
      <c r="M26" s="5">
        <f t="shared" si="1"/>
        <v>44.5</v>
      </c>
      <c r="N26" s="9">
        <f t="shared" si="2"/>
        <v>83.05</v>
      </c>
      <c r="O26" s="14">
        <f t="shared" si="3"/>
        <v>9</v>
      </c>
      <c r="P26" s="47">
        <v>-10.199999999999999</v>
      </c>
      <c r="Q26" s="47">
        <v>45</v>
      </c>
      <c r="R26" s="10">
        <f t="shared" si="4"/>
        <v>47.5</v>
      </c>
      <c r="S26" s="47">
        <v>15.5</v>
      </c>
      <c r="T26" s="47">
        <v>16</v>
      </c>
      <c r="U26" s="47">
        <v>15</v>
      </c>
      <c r="V26" s="47">
        <v>15</v>
      </c>
      <c r="W26" s="47">
        <v>15</v>
      </c>
      <c r="X26" s="5">
        <f t="shared" si="5"/>
        <v>45.5</v>
      </c>
      <c r="Y26" s="9">
        <f t="shared" si="6"/>
        <v>82.8</v>
      </c>
      <c r="Z26" s="14">
        <f t="shared" si="9"/>
        <v>9</v>
      </c>
      <c r="AA26" s="37">
        <f t="shared" si="7"/>
        <v>165.85</v>
      </c>
      <c r="AB26" s="30">
        <f t="shared" si="8"/>
        <v>9</v>
      </c>
    </row>
    <row r="27" spans="1:28" ht="15.75">
      <c r="A27" s="43">
        <v>119</v>
      </c>
      <c r="B27" s="43" t="s">
        <v>30</v>
      </c>
      <c r="C27" s="44" t="s">
        <v>103</v>
      </c>
      <c r="D27" s="45" t="s">
        <v>9</v>
      </c>
      <c r="E27" s="46">
        <v>-10.199999999999999</v>
      </c>
      <c r="F27" s="47">
        <v>43.5</v>
      </c>
      <c r="G27" s="10">
        <f t="shared" si="0"/>
        <v>43.75</v>
      </c>
      <c r="H27" s="48">
        <v>15.5</v>
      </c>
      <c r="I27" s="49">
        <v>15.5</v>
      </c>
      <c r="J27" s="49">
        <v>16</v>
      </c>
      <c r="K27" s="49">
        <v>15.5</v>
      </c>
      <c r="L27" s="49">
        <v>15</v>
      </c>
      <c r="M27" s="5">
        <f t="shared" si="1"/>
        <v>46.5</v>
      </c>
      <c r="N27" s="9">
        <f t="shared" si="2"/>
        <v>80.05</v>
      </c>
      <c r="O27" s="14">
        <f t="shared" si="3"/>
        <v>10</v>
      </c>
      <c r="P27" s="47">
        <v>-10.199999999999999</v>
      </c>
      <c r="Q27" s="47">
        <v>44</v>
      </c>
      <c r="R27" s="10">
        <f t="shared" si="4"/>
        <v>45</v>
      </c>
      <c r="S27" s="47">
        <v>15</v>
      </c>
      <c r="T27" s="47">
        <v>15</v>
      </c>
      <c r="U27" s="47">
        <v>16</v>
      </c>
      <c r="V27" s="47">
        <v>15.5</v>
      </c>
      <c r="W27" s="47">
        <v>15.5</v>
      </c>
      <c r="X27" s="5">
        <f t="shared" si="5"/>
        <v>46</v>
      </c>
      <c r="Y27" s="9">
        <f t="shared" si="6"/>
        <v>80.8</v>
      </c>
      <c r="Z27" s="14">
        <f t="shared" si="9"/>
        <v>11</v>
      </c>
      <c r="AA27" s="37">
        <f t="shared" si="7"/>
        <v>160.85</v>
      </c>
      <c r="AB27" s="30">
        <f t="shared" si="8"/>
        <v>10</v>
      </c>
    </row>
    <row r="28" spans="1:28" ht="15.75">
      <c r="A28" s="43">
        <v>121</v>
      </c>
      <c r="B28" s="43"/>
      <c r="C28" s="44" t="s">
        <v>120</v>
      </c>
      <c r="D28" s="45" t="s">
        <v>9</v>
      </c>
      <c r="E28" s="46">
        <v>-10.199999999999999</v>
      </c>
      <c r="F28" s="47">
        <v>42</v>
      </c>
      <c r="G28" s="10">
        <f t="shared" si="0"/>
        <v>40</v>
      </c>
      <c r="H28" s="48">
        <v>15</v>
      </c>
      <c r="I28" s="49">
        <v>15</v>
      </c>
      <c r="J28" s="49">
        <v>15</v>
      </c>
      <c r="K28" s="49">
        <v>15</v>
      </c>
      <c r="L28" s="49">
        <v>14</v>
      </c>
      <c r="M28" s="5">
        <f t="shared" si="1"/>
        <v>45</v>
      </c>
      <c r="N28" s="9">
        <f t="shared" si="2"/>
        <v>74.8</v>
      </c>
      <c r="O28" s="14">
        <f t="shared" si="3"/>
        <v>12</v>
      </c>
      <c r="P28" s="47">
        <v>-10.199999999999999</v>
      </c>
      <c r="Q28" s="47">
        <v>45</v>
      </c>
      <c r="R28" s="10">
        <f t="shared" si="4"/>
        <v>47.5</v>
      </c>
      <c r="S28" s="47">
        <v>16</v>
      </c>
      <c r="T28" s="47">
        <v>16</v>
      </c>
      <c r="U28" s="47">
        <v>15.5</v>
      </c>
      <c r="V28" s="47">
        <v>15.5</v>
      </c>
      <c r="W28" s="47">
        <v>16</v>
      </c>
      <c r="X28" s="5">
        <f t="shared" si="5"/>
        <v>47.5</v>
      </c>
      <c r="Y28" s="9">
        <f t="shared" si="6"/>
        <v>84.8</v>
      </c>
      <c r="Z28" s="14">
        <f t="shared" si="9"/>
        <v>7</v>
      </c>
      <c r="AA28" s="37">
        <f t="shared" si="7"/>
        <v>159.6</v>
      </c>
      <c r="AB28" s="30">
        <f t="shared" si="8"/>
        <v>11</v>
      </c>
    </row>
    <row r="29" spans="1:28" ht="15.75">
      <c r="A29" s="43">
        <v>108</v>
      </c>
      <c r="B29" s="43"/>
      <c r="C29" s="44" t="s">
        <v>68</v>
      </c>
      <c r="D29" s="45" t="s">
        <v>9</v>
      </c>
      <c r="E29" s="46">
        <v>-6.8</v>
      </c>
      <c r="F29" s="47">
        <v>41.5</v>
      </c>
      <c r="G29" s="10">
        <f t="shared" si="0"/>
        <v>38.75</v>
      </c>
      <c r="H29" s="48">
        <v>15</v>
      </c>
      <c r="I29" s="49">
        <v>15</v>
      </c>
      <c r="J29" s="49">
        <v>14.5</v>
      </c>
      <c r="K29" s="49">
        <v>15</v>
      </c>
      <c r="L29" s="50">
        <v>13.5</v>
      </c>
      <c r="M29" s="5">
        <f t="shared" si="1"/>
        <v>44.5</v>
      </c>
      <c r="N29" s="9">
        <f t="shared" si="2"/>
        <v>76.45</v>
      </c>
      <c r="O29" s="14">
        <f t="shared" si="3"/>
        <v>11</v>
      </c>
      <c r="P29" s="47">
        <v>-10.199999999999999</v>
      </c>
      <c r="Q29" s="47">
        <v>43.5</v>
      </c>
      <c r="R29" s="10">
        <f t="shared" si="4"/>
        <v>43.75</v>
      </c>
      <c r="S29" s="47">
        <v>14.5</v>
      </c>
      <c r="T29" s="47">
        <v>14</v>
      </c>
      <c r="U29" s="47">
        <v>14.5</v>
      </c>
      <c r="V29" s="47">
        <v>14.5</v>
      </c>
      <c r="W29" s="47">
        <v>13.5</v>
      </c>
      <c r="X29" s="5">
        <f t="shared" si="5"/>
        <v>43</v>
      </c>
      <c r="Y29" s="9">
        <f t="shared" si="6"/>
        <v>76.55</v>
      </c>
      <c r="Z29" s="14">
        <f t="shared" si="9"/>
        <v>14</v>
      </c>
      <c r="AA29" s="37">
        <f t="shared" si="7"/>
        <v>153</v>
      </c>
      <c r="AB29" s="30">
        <f t="shared" si="8"/>
        <v>12</v>
      </c>
    </row>
    <row r="30" spans="1:28" ht="15.75">
      <c r="A30" s="43">
        <v>112</v>
      </c>
      <c r="B30" s="43"/>
      <c r="C30" s="44" t="s">
        <v>80</v>
      </c>
      <c r="D30" s="45" t="s">
        <v>9</v>
      </c>
      <c r="E30" s="46">
        <v>-10.199999999999999</v>
      </c>
      <c r="F30" s="47">
        <v>41.5</v>
      </c>
      <c r="G30" s="10">
        <f t="shared" si="0"/>
        <v>38.75</v>
      </c>
      <c r="H30" s="48">
        <v>14</v>
      </c>
      <c r="I30" s="49">
        <v>13.5</v>
      </c>
      <c r="J30" s="49">
        <v>14</v>
      </c>
      <c r="K30" s="49">
        <v>14.5</v>
      </c>
      <c r="L30" s="49">
        <v>13.5</v>
      </c>
      <c r="M30" s="5">
        <f t="shared" si="1"/>
        <v>41.5</v>
      </c>
      <c r="N30" s="9">
        <f t="shared" si="2"/>
        <v>70.05</v>
      </c>
      <c r="O30" s="14">
        <f t="shared" si="3"/>
        <v>13</v>
      </c>
      <c r="P30" s="47">
        <v>-10.199999999999999</v>
      </c>
      <c r="Q30" s="47">
        <v>45</v>
      </c>
      <c r="R30" s="10">
        <f t="shared" si="4"/>
        <v>47.5</v>
      </c>
      <c r="S30" s="47">
        <v>14.5</v>
      </c>
      <c r="T30" s="47">
        <v>15</v>
      </c>
      <c r="U30" s="47">
        <v>14.5</v>
      </c>
      <c r="V30" s="47">
        <v>15.5</v>
      </c>
      <c r="W30" s="47">
        <v>14.5</v>
      </c>
      <c r="X30" s="5">
        <f t="shared" si="5"/>
        <v>44</v>
      </c>
      <c r="Y30" s="9">
        <f t="shared" si="6"/>
        <v>81.3</v>
      </c>
      <c r="Z30" s="14">
        <f t="shared" si="9"/>
        <v>10</v>
      </c>
      <c r="AA30" s="37">
        <f t="shared" si="7"/>
        <v>151.35</v>
      </c>
      <c r="AB30" s="30">
        <f t="shared" si="8"/>
        <v>13</v>
      </c>
    </row>
    <row r="31" spans="1:28" ht="15.75">
      <c r="A31" s="43">
        <v>117</v>
      </c>
      <c r="B31" s="43"/>
      <c r="C31" s="44" t="s">
        <v>100</v>
      </c>
      <c r="D31" s="45" t="s">
        <v>9</v>
      </c>
      <c r="E31" s="46">
        <v>-10.199999999999999</v>
      </c>
      <c r="F31" s="47">
        <v>38</v>
      </c>
      <c r="G31" s="10">
        <f t="shared" si="0"/>
        <v>30</v>
      </c>
      <c r="H31" s="48">
        <v>14</v>
      </c>
      <c r="I31" s="49">
        <v>13.5</v>
      </c>
      <c r="J31" s="49">
        <v>14</v>
      </c>
      <c r="K31" s="49">
        <v>14</v>
      </c>
      <c r="L31" s="49">
        <v>13.5</v>
      </c>
      <c r="M31" s="5">
        <f t="shared" si="1"/>
        <v>41.5</v>
      </c>
      <c r="N31" s="9">
        <f t="shared" si="2"/>
        <v>61.3</v>
      </c>
      <c r="O31" s="14">
        <f t="shared" si="3"/>
        <v>16</v>
      </c>
      <c r="P31" s="47">
        <v>10.199999999999999</v>
      </c>
      <c r="Q31" s="47">
        <v>38</v>
      </c>
      <c r="R31" s="10">
        <f t="shared" si="4"/>
        <v>30</v>
      </c>
      <c r="S31" s="47">
        <v>13.5</v>
      </c>
      <c r="T31" s="47">
        <v>13</v>
      </c>
      <c r="U31" s="47">
        <v>13.5</v>
      </c>
      <c r="V31" s="47">
        <v>13.5</v>
      </c>
      <c r="W31" s="47">
        <v>13</v>
      </c>
      <c r="X31" s="5">
        <f t="shared" si="5"/>
        <v>40</v>
      </c>
      <c r="Y31" s="9">
        <f t="shared" si="6"/>
        <v>80.2</v>
      </c>
      <c r="Z31" s="14">
        <f t="shared" si="9"/>
        <v>12</v>
      </c>
      <c r="AA31" s="37">
        <f t="shared" si="7"/>
        <v>141.5</v>
      </c>
      <c r="AB31" s="30">
        <f t="shared" si="8"/>
        <v>14</v>
      </c>
    </row>
    <row r="32" spans="1:28" ht="15.75">
      <c r="A32" s="43">
        <v>113</v>
      </c>
      <c r="B32" s="43"/>
      <c r="C32" s="44" t="s">
        <v>88</v>
      </c>
      <c r="D32" s="45" t="s">
        <v>9</v>
      </c>
      <c r="E32" s="46">
        <v>-10.199999999999999</v>
      </c>
      <c r="F32" s="47">
        <v>40</v>
      </c>
      <c r="G32" s="10">
        <f t="shared" si="0"/>
        <v>35</v>
      </c>
      <c r="H32" s="48">
        <v>14</v>
      </c>
      <c r="I32" s="49">
        <v>13.5</v>
      </c>
      <c r="J32" s="49">
        <v>13</v>
      </c>
      <c r="K32" s="49">
        <v>14</v>
      </c>
      <c r="L32" s="49">
        <v>13.5</v>
      </c>
      <c r="M32" s="5">
        <f t="shared" si="1"/>
        <v>41</v>
      </c>
      <c r="N32" s="9">
        <f t="shared" si="2"/>
        <v>65.8</v>
      </c>
      <c r="O32" s="14">
        <f t="shared" si="3"/>
        <v>14</v>
      </c>
      <c r="P32" s="47">
        <v>-10.199999999999999</v>
      </c>
      <c r="Q32" s="47">
        <v>41</v>
      </c>
      <c r="R32" s="10">
        <f t="shared" si="4"/>
        <v>37.5</v>
      </c>
      <c r="S32" s="47">
        <v>14</v>
      </c>
      <c r="T32" s="47">
        <v>13</v>
      </c>
      <c r="U32" s="47">
        <v>14.5</v>
      </c>
      <c r="V32" s="47">
        <v>14</v>
      </c>
      <c r="W32" s="47">
        <v>13.5</v>
      </c>
      <c r="X32" s="5">
        <f t="shared" si="5"/>
        <v>41.5</v>
      </c>
      <c r="Y32" s="9">
        <f t="shared" si="6"/>
        <v>68.8</v>
      </c>
      <c r="Z32" s="14">
        <f t="shared" si="9"/>
        <v>15</v>
      </c>
      <c r="AA32" s="37">
        <f t="shared" si="7"/>
        <v>134.6</v>
      </c>
      <c r="AB32" s="30">
        <f t="shared" si="8"/>
        <v>15</v>
      </c>
    </row>
    <row r="33" spans="1:28" ht="15.75">
      <c r="A33" s="43">
        <v>125</v>
      </c>
      <c r="B33" s="43" t="s">
        <v>30</v>
      </c>
      <c r="C33" s="44" t="s">
        <v>135</v>
      </c>
      <c r="D33" s="45" t="s">
        <v>9</v>
      </c>
      <c r="E33" s="46">
        <v>-10.199999999999999</v>
      </c>
      <c r="F33" s="47">
        <v>37</v>
      </c>
      <c r="G33" s="10">
        <f t="shared" si="0"/>
        <v>27.5</v>
      </c>
      <c r="H33" s="48">
        <v>15</v>
      </c>
      <c r="I33" s="49">
        <v>15.5</v>
      </c>
      <c r="J33" s="49">
        <v>15.5</v>
      </c>
      <c r="K33" s="49">
        <v>15.5</v>
      </c>
      <c r="L33" s="49">
        <v>15</v>
      </c>
      <c r="M33" s="5">
        <f t="shared" si="1"/>
        <v>46</v>
      </c>
      <c r="N33" s="9">
        <f t="shared" si="2"/>
        <v>63.3</v>
      </c>
      <c r="O33" s="14">
        <f t="shared" si="3"/>
        <v>15</v>
      </c>
      <c r="P33" s="47">
        <v>-10.199999999999999</v>
      </c>
      <c r="Q33" s="47">
        <v>35.5</v>
      </c>
      <c r="R33" s="10">
        <f t="shared" si="4"/>
        <v>23.75</v>
      </c>
      <c r="S33" s="47">
        <v>16</v>
      </c>
      <c r="T33" s="47">
        <v>15</v>
      </c>
      <c r="U33" s="47">
        <v>15</v>
      </c>
      <c r="V33" s="47">
        <v>15.5</v>
      </c>
      <c r="W33" s="47">
        <v>15</v>
      </c>
      <c r="X33" s="5">
        <f t="shared" si="5"/>
        <v>45.5</v>
      </c>
      <c r="Y33" s="9">
        <f t="shared" si="6"/>
        <v>59.05</v>
      </c>
      <c r="Z33" s="14">
        <f>IF(Y33=0,0,RANK(Y33,$Y$1:$Y$50,))</f>
        <v>16</v>
      </c>
      <c r="AA33" s="37">
        <f t="shared" si="7"/>
        <v>122.35</v>
      </c>
      <c r="AB33" s="30">
        <f t="shared" si="8"/>
        <v>16</v>
      </c>
    </row>
    <row r="34" spans="1:28" ht="15.75">
      <c r="A34" s="43">
        <v>111</v>
      </c>
      <c r="B34" s="43"/>
      <c r="C34" s="44" t="s">
        <v>76</v>
      </c>
      <c r="D34" s="45" t="s">
        <v>62</v>
      </c>
      <c r="E34" s="46">
        <v>-10.199999999999999</v>
      </c>
      <c r="F34" s="47">
        <v>45</v>
      </c>
      <c r="G34" s="10">
        <f t="shared" si="0"/>
        <v>47.5</v>
      </c>
      <c r="H34" s="48">
        <v>7.5</v>
      </c>
      <c r="I34" s="49">
        <v>8</v>
      </c>
      <c r="J34" s="49">
        <v>7</v>
      </c>
      <c r="K34" s="49">
        <v>7</v>
      </c>
      <c r="L34" s="49">
        <v>8</v>
      </c>
      <c r="M34" s="5">
        <f t="shared" si="1"/>
        <v>22.5</v>
      </c>
      <c r="N34" s="9">
        <f t="shared" si="2"/>
        <v>59.8</v>
      </c>
      <c r="O34" s="14">
        <f t="shared" si="3"/>
        <v>17</v>
      </c>
      <c r="P34" s="47"/>
      <c r="Q34" s="47"/>
      <c r="R34" s="10">
        <f t="shared" si="4"/>
        <v>0</v>
      </c>
      <c r="S34" s="47"/>
      <c r="T34" s="47"/>
      <c r="U34" s="47"/>
      <c r="V34" s="47"/>
      <c r="W34" s="47"/>
      <c r="X34" s="5">
        <f t="shared" si="5"/>
        <v>0</v>
      </c>
      <c r="Y34" s="9">
        <f t="shared" si="6"/>
        <v>0</v>
      </c>
      <c r="Z34" s="14">
        <f t="shared" ref="Z34:Z55" si="10">IF(Y34=0,0,RANK(Y34,$Y$1:$Y$32,))</f>
        <v>0</v>
      </c>
      <c r="AA34" s="37">
        <f t="shared" si="7"/>
        <v>59.8</v>
      </c>
      <c r="AB34" s="30">
        <f t="shared" si="8"/>
        <v>17</v>
      </c>
    </row>
    <row r="35" spans="1:28" ht="15.75">
      <c r="A35" s="43">
        <v>126</v>
      </c>
      <c r="B35" s="43"/>
      <c r="C35" s="44"/>
      <c r="D35" s="45"/>
      <c r="E35" s="46"/>
      <c r="F35" s="47"/>
      <c r="G35" s="10">
        <f t="shared" ref="G35:G42" si="11">IF(F35="",0,(60-($Q$8-F35)*$Q$9))</f>
        <v>0</v>
      </c>
      <c r="H35" s="48"/>
      <c r="I35" s="49"/>
      <c r="J35" s="49"/>
      <c r="K35" s="49"/>
      <c r="L35" s="49"/>
      <c r="M35" s="5">
        <f t="shared" ref="M35:M55" si="12">SUM(H35+I35+J35+K35+L35-MAX(H35,I35,J35,K35,L35)-MIN(H35,I35,J35,K35,L35))</f>
        <v>0</v>
      </c>
      <c r="N35" s="9">
        <f t="shared" ref="N35:N55" si="13">SUM(E35+G35+M35)</f>
        <v>0</v>
      </c>
      <c r="O35" s="14">
        <f t="shared" ref="O35:O55" si="14">IF(N35=0,0,RANK(N35,$N$18:$N$50,))</f>
        <v>0</v>
      </c>
      <c r="P35" s="47"/>
      <c r="Q35" s="47"/>
      <c r="R35" s="10">
        <f t="shared" ref="R35:R54" si="15">IF(Q35="",0,(60-($Q$8-Q35)*$Q$9))</f>
        <v>0</v>
      </c>
      <c r="S35" s="47"/>
      <c r="T35" s="47"/>
      <c r="U35" s="47"/>
      <c r="V35" s="47"/>
      <c r="W35" s="47"/>
      <c r="X35" s="5">
        <f t="shared" ref="X35:X44" si="16">SUM(S35+T35+U35+V35+W35-MAX(S35,T35,U35,V35,W35)-MIN(S35,T35,U35,V35,W35))</f>
        <v>0</v>
      </c>
      <c r="Y35" s="9">
        <f t="shared" ref="Y35:Y55" si="17">SUM(P35+R35+X35)</f>
        <v>0</v>
      </c>
      <c r="Z35" s="14">
        <f t="shared" si="10"/>
        <v>0</v>
      </c>
      <c r="AA35" s="37">
        <f t="shared" ref="AA35:AA55" si="18">SUM(N35+Y35)</f>
        <v>0</v>
      </c>
      <c r="AB35" s="30">
        <f t="shared" ref="AB35:AB55" si="19">IF(AA35=0,0,RANK(AA35,$AA$18:$AA$52,))</f>
        <v>0</v>
      </c>
    </row>
    <row r="36" spans="1:28" ht="15.75">
      <c r="A36" s="43">
        <v>127</v>
      </c>
      <c r="B36" s="43"/>
      <c r="C36" s="44"/>
      <c r="D36" s="45"/>
      <c r="E36" s="46"/>
      <c r="F36" s="47"/>
      <c r="G36" s="10">
        <f t="shared" si="11"/>
        <v>0</v>
      </c>
      <c r="H36" s="48"/>
      <c r="I36" s="49"/>
      <c r="J36" s="49"/>
      <c r="K36" s="49"/>
      <c r="L36" s="49"/>
      <c r="M36" s="5">
        <f t="shared" si="12"/>
        <v>0</v>
      </c>
      <c r="N36" s="9">
        <f t="shared" si="13"/>
        <v>0</v>
      </c>
      <c r="O36" s="14">
        <f t="shared" si="14"/>
        <v>0</v>
      </c>
      <c r="P36" s="47"/>
      <c r="Q36" s="47"/>
      <c r="R36" s="10">
        <f t="shared" si="15"/>
        <v>0</v>
      </c>
      <c r="S36" s="47"/>
      <c r="T36" s="47"/>
      <c r="U36" s="47"/>
      <c r="V36" s="47"/>
      <c r="W36" s="47"/>
      <c r="X36" s="5">
        <f t="shared" si="16"/>
        <v>0</v>
      </c>
      <c r="Y36" s="9">
        <f t="shared" si="17"/>
        <v>0</v>
      </c>
      <c r="Z36" s="14">
        <f t="shared" si="10"/>
        <v>0</v>
      </c>
      <c r="AA36" s="37">
        <f t="shared" si="18"/>
        <v>0</v>
      </c>
      <c r="AB36" s="30">
        <f t="shared" si="19"/>
        <v>0</v>
      </c>
    </row>
    <row r="37" spans="1:28" ht="15.75">
      <c r="A37" s="43">
        <v>128</v>
      </c>
      <c r="B37" s="43"/>
      <c r="C37" s="44"/>
      <c r="D37" s="45"/>
      <c r="E37" s="46"/>
      <c r="F37" s="47"/>
      <c r="G37" s="10">
        <f t="shared" si="11"/>
        <v>0</v>
      </c>
      <c r="H37" s="48"/>
      <c r="I37" s="49"/>
      <c r="J37" s="49"/>
      <c r="K37" s="49"/>
      <c r="L37" s="49"/>
      <c r="M37" s="5">
        <f t="shared" si="12"/>
        <v>0</v>
      </c>
      <c r="N37" s="9">
        <f t="shared" si="13"/>
        <v>0</v>
      </c>
      <c r="O37" s="14">
        <f t="shared" si="14"/>
        <v>0</v>
      </c>
      <c r="P37" s="47"/>
      <c r="Q37" s="47"/>
      <c r="R37" s="10">
        <f t="shared" si="15"/>
        <v>0</v>
      </c>
      <c r="S37" s="47"/>
      <c r="T37" s="47"/>
      <c r="U37" s="47"/>
      <c r="V37" s="47"/>
      <c r="W37" s="47"/>
      <c r="X37" s="5">
        <f t="shared" si="16"/>
        <v>0</v>
      </c>
      <c r="Y37" s="9">
        <f t="shared" si="17"/>
        <v>0</v>
      </c>
      <c r="Z37" s="14">
        <f t="shared" si="10"/>
        <v>0</v>
      </c>
      <c r="AA37" s="37">
        <f t="shared" si="18"/>
        <v>0</v>
      </c>
      <c r="AB37" s="30">
        <f t="shared" si="19"/>
        <v>0</v>
      </c>
    </row>
    <row r="38" spans="1:28" ht="15.75">
      <c r="A38" s="43">
        <v>129</v>
      </c>
      <c r="B38" s="43"/>
      <c r="C38" s="44"/>
      <c r="D38" s="45"/>
      <c r="E38" s="46"/>
      <c r="F38" s="47"/>
      <c r="G38" s="10">
        <f t="shared" si="11"/>
        <v>0</v>
      </c>
      <c r="H38" s="48"/>
      <c r="I38" s="49"/>
      <c r="J38" s="49"/>
      <c r="K38" s="49"/>
      <c r="L38" s="49"/>
      <c r="M38" s="5">
        <f t="shared" si="12"/>
        <v>0</v>
      </c>
      <c r="N38" s="9">
        <f t="shared" si="13"/>
        <v>0</v>
      </c>
      <c r="O38" s="14">
        <f t="shared" si="14"/>
        <v>0</v>
      </c>
      <c r="P38" s="47"/>
      <c r="Q38" s="47"/>
      <c r="R38" s="10">
        <f t="shared" si="15"/>
        <v>0</v>
      </c>
      <c r="S38" s="47"/>
      <c r="T38" s="47"/>
      <c r="U38" s="47"/>
      <c r="V38" s="47"/>
      <c r="W38" s="47"/>
      <c r="X38" s="5">
        <f t="shared" si="16"/>
        <v>0</v>
      </c>
      <c r="Y38" s="9">
        <f t="shared" si="17"/>
        <v>0</v>
      </c>
      <c r="Z38" s="14">
        <f t="shared" si="10"/>
        <v>0</v>
      </c>
      <c r="AA38" s="37">
        <f t="shared" si="18"/>
        <v>0</v>
      </c>
      <c r="AB38" s="30">
        <f t="shared" si="19"/>
        <v>0</v>
      </c>
    </row>
    <row r="39" spans="1:28" ht="15.75">
      <c r="A39" s="43">
        <v>130</v>
      </c>
      <c r="B39" s="43"/>
      <c r="C39" s="44"/>
      <c r="D39" s="45"/>
      <c r="E39" s="46"/>
      <c r="F39" s="47"/>
      <c r="G39" s="10">
        <f t="shared" si="11"/>
        <v>0</v>
      </c>
      <c r="H39" s="48"/>
      <c r="I39" s="49"/>
      <c r="J39" s="49"/>
      <c r="K39" s="49"/>
      <c r="L39" s="49"/>
      <c r="M39" s="5">
        <f t="shared" si="12"/>
        <v>0</v>
      </c>
      <c r="N39" s="9">
        <f t="shared" si="13"/>
        <v>0</v>
      </c>
      <c r="O39" s="14">
        <f t="shared" si="14"/>
        <v>0</v>
      </c>
      <c r="P39" s="47"/>
      <c r="Q39" s="47"/>
      <c r="R39" s="10">
        <f t="shared" si="15"/>
        <v>0</v>
      </c>
      <c r="S39" s="47"/>
      <c r="T39" s="47"/>
      <c r="U39" s="47"/>
      <c r="V39" s="47"/>
      <c r="W39" s="47"/>
      <c r="X39" s="5">
        <f t="shared" si="16"/>
        <v>0</v>
      </c>
      <c r="Y39" s="9">
        <f t="shared" si="17"/>
        <v>0</v>
      </c>
      <c r="Z39" s="14">
        <f t="shared" si="10"/>
        <v>0</v>
      </c>
      <c r="AA39" s="37">
        <f t="shared" si="18"/>
        <v>0</v>
      </c>
      <c r="AB39" s="30">
        <f t="shared" si="19"/>
        <v>0</v>
      </c>
    </row>
    <row r="40" spans="1:28" ht="15.75">
      <c r="A40" s="43">
        <v>131</v>
      </c>
      <c r="B40" s="43"/>
      <c r="C40" s="44"/>
      <c r="D40" s="45"/>
      <c r="E40" s="46"/>
      <c r="F40" s="47"/>
      <c r="G40" s="10">
        <f t="shared" si="11"/>
        <v>0</v>
      </c>
      <c r="H40" s="48"/>
      <c r="I40" s="49"/>
      <c r="J40" s="49"/>
      <c r="K40" s="49"/>
      <c r="L40" s="49"/>
      <c r="M40" s="5">
        <f t="shared" si="12"/>
        <v>0</v>
      </c>
      <c r="N40" s="9">
        <f t="shared" si="13"/>
        <v>0</v>
      </c>
      <c r="O40" s="14">
        <f t="shared" si="14"/>
        <v>0</v>
      </c>
      <c r="P40" s="47"/>
      <c r="Q40" s="47"/>
      <c r="R40" s="10">
        <f t="shared" si="15"/>
        <v>0</v>
      </c>
      <c r="S40" s="47"/>
      <c r="T40" s="47"/>
      <c r="U40" s="47"/>
      <c r="V40" s="47"/>
      <c r="W40" s="47"/>
      <c r="X40" s="5">
        <f t="shared" si="16"/>
        <v>0</v>
      </c>
      <c r="Y40" s="9">
        <f t="shared" si="17"/>
        <v>0</v>
      </c>
      <c r="Z40" s="14">
        <f t="shared" si="10"/>
        <v>0</v>
      </c>
      <c r="AA40" s="37">
        <f t="shared" si="18"/>
        <v>0</v>
      </c>
      <c r="AB40" s="30">
        <f t="shared" si="19"/>
        <v>0</v>
      </c>
    </row>
    <row r="41" spans="1:28" ht="15.75">
      <c r="A41" s="43">
        <v>132</v>
      </c>
      <c r="B41" s="43"/>
      <c r="C41" s="44"/>
      <c r="D41" s="45"/>
      <c r="E41" s="46"/>
      <c r="F41" s="47"/>
      <c r="G41" s="10">
        <f t="shared" si="11"/>
        <v>0</v>
      </c>
      <c r="H41" s="48"/>
      <c r="I41" s="49"/>
      <c r="J41" s="49"/>
      <c r="K41" s="49"/>
      <c r="L41" s="49"/>
      <c r="M41" s="5">
        <f t="shared" si="12"/>
        <v>0</v>
      </c>
      <c r="N41" s="9">
        <f t="shared" si="13"/>
        <v>0</v>
      </c>
      <c r="O41" s="14">
        <f t="shared" si="14"/>
        <v>0</v>
      </c>
      <c r="P41" s="47"/>
      <c r="Q41" s="47"/>
      <c r="R41" s="10">
        <f t="shared" si="15"/>
        <v>0</v>
      </c>
      <c r="S41" s="47"/>
      <c r="T41" s="47"/>
      <c r="U41" s="47"/>
      <c r="V41" s="47"/>
      <c r="W41" s="47"/>
      <c r="X41" s="5">
        <f t="shared" si="16"/>
        <v>0</v>
      </c>
      <c r="Y41" s="9">
        <f t="shared" si="17"/>
        <v>0</v>
      </c>
      <c r="Z41" s="14">
        <f t="shared" si="10"/>
        <v>0</v>
      </c>
      <c r="AA41" s="37">
        <f t="shared" si="18"/>
        <v>0</v>
      </c>
      <c r="AB41" s="30">
        <f t="shared" si="19"/>
        <v>0</v>
      </c>
    </row>
    <row r="42" spans="1:28" ht="15.75">
      <c r="A42" s="43">
        <v>133</v>
      </c>
      <c r="B42" s="43"/>
      <c r="C42" s="44"/>
      <c r="D42" s="45"/>
      <c r="E42" s="46"/>
      <c r="F42" s="47"/>
      <c r="G42" s="10">
        <f t="shared" si="11"/>
        <v>0</v>
      </c>
      <c r="H42" s="48"/>
      <c r="I42" s="49"/>
      <c r="J42" s="49"/>
      <c r="K42" s="49"/>
      <c r="L42" s="49"/>
      <c r="M42" s="5">
        <f t="shared" si="12"/>
        <v>0</v>
      </c>
      <c r="N42" s="9">
        <f t="shared" si="13"/>
        <v>0</v>
      </c>
      <c r="O42" s="14">
        <f t="shared" si="14"/>
        <v>0</v>
      </c>
      <c r="P42" s="47"/>
      <c r="Q42" s="47"/>
      <c r="R42" s="10">
        <f t="shared" si="15"/>
        <v>0</v>
      </c>
      <c r="S42" s="47"/>
      <c r="T42" s="47"/>
      <c r="U42" s="47"/>
      <c r="V42" s="47"/>
      <c r="W42" s="47"/>
      <c r="X42" s="5">
        <f t="shared" si="16"/>
        <v>0</v>
      </c>
      <c r="Y42" s="9">
        <f t="shared" si="17"/>
        <v>0</v>
      </c>
      <c r="Z42" s="14">
        <f t="shared" si="10"/>
        <v>0</v>
      </c>
      <c r="AA42" s="37">
        <f t="shared" si="18"/>
        <v>0</v>
      </c>
      <c r="AB42" s="30">
        <f t="shared" si="19"/>
        <v>0</v>
      </c>
    </row>
    <row r="43" spans="1:28" ht="15.75">
      <c r="A43" s="43">
        <v>134</v>
      </c>
      <c r="B43" s="43"/>
      <c r="C43" s="44"/>
      <c r="D43" s="45"/>
      <c r="E43" s="46"/>
      <c r="F43" s="47"/>
      <c r="G43" s="10">
        <f>IF(F43="",0,(60-(#REF!-F43)*#REF!))</f>
        <v>0</v>
      </c>
      <c r="H43" s="48"/>
      <c r="I43" s="49"/>
      <c r="J43" s="49"/>
      <c r="K43" s="49"/>
      <c r="L43" s="49"/>
      <c r="M43" s="5">
        <f t="shared" si="12"/>
        <v>0</v>
      </c>
      <c r="N43" s="9">
        <f t="shared" si="13"/>
        <v>0</v>
      </c>
      <c r="O43" s="14">
        <f t="shared" si="14"/>
        <v>0</v>
      </c>
      <c r="P43" s="47"/>
      <c r="Q43" s="47"/>
      <c r="R43" s="10">
        <f t="shared" si="15"/>
        <v>0</v>
      </c>
      <c r="S43" s="47"/>
      <c r="T43" s="47"/>
      <c r="U43" s="47"/>
      <c r="V43" s="47"/>
      <c r="W43" s="47"/>
      <c r="X43" s="5">
        <f t="shared" si="16"/>
        <v>0</v>
      </c>
      <c r="Y43" s="9">
        <f t="shared" si="17"/>
        <v>0</v>
      </c>
      <c r="Z43" s="14">
        <f t="shared" si="10"/>
        <v>0</v>
      </c>
      <c r="AA43" s="37">
        <f t="shared" si="18"/>
        <v>0</v>
      </c>
      <c r="AB43" s="30">
        <f t="shared" si="19"/>
        <v>0</v>
      </c>
    </row>
    <row r="44" spans="1:28" ht="15.75">
      <c r="A44" s="43">
        <v>135</v>
      </c>
      <c r="B44" s="43"/>
      <c r="C44" s="44"/>
      <c r="D44" s="45"/>
      <c r="E44" s="46"/>
      <c r="F44" s="47"/>
      <c r="G44" s="10">
        <f>IF(F44="",0,(60-(#REF!-F44)*#REF!))</f>
        <v>0</v>
      </c>
      <c r="H44" s="48"/>
      <c r="I44" s="49"/>
      <c r="J44" s="49"/>
      <c r="K44" s="49"/>
      <c r="L44" s="49"/>
      <c r="M44" s="5">
        <f t="shared" si="12"/>
        <v>0</v>
      </c>
      <c r="N44" s="9">
        <f t="shared" si="13"/>
        <v>0</v>
      </c>
      <c r="O44" s="14">
        <f t="shared" si="14"/>
        <v>0</v>
      </c>
      <c r="P44" s="47"/>
      <c r="Q44" s="47"/>
      <c r="R44" s="10">
        <f t="shared" si="15"/>
        <v>0</v>
      </c>
      <c r="S44" s="47"/>
      <c r="T44" s="47"/>
      <c r="U44" s="47"/>
      <c r="V44" s="47"/>
      <c r="W44" s="51"/>
      <c r="X44" s="5">
        <f t="shared" si="16"/>
        <v>0</v>
      </c>
      <c r="Y44" s="9">
        <f t="shared" si="17"/>
        <v>0</v>
      </c>
      <c r="Z44" s="14">
        <f t="shared" si="10"/>
        <v>0</v>
      </c>
      <c r="AA44" s="37">
        <f t="shared" si="18"/>
        <v>0</v>
      </c>
      <c r="AB44" s="30">
        <f t="shared" si="19"/>
        <v>0</v>
      </c>
    </row>
    <row r="45" spans="1:28" ht="15.75">
      <c r="A45" s="43"/>
      <c r="B45" s="43"/>
      <c r="C45" s="44"/>
      <c r="D45" s="45"/>
      <c r="E45" s="46"/>
      <c r="F45" s="47"/>
      <c r="G45" s="10">
        <f>IF(F45="",0,(60-(#REF!-F45)*#REF!))</f>
        <v>0</v>
      </c>
      <c r="H45" s="48"/>
      <c r="I45" s="49"/>
      <c r="J45" s="49"/>
      <c r="K45" s="49"/>
      <c r="L45" s="49"/>
      <c r="M45" s="5">
        <f t="shared" si="12"/>
        <v>0</v>
      </c>
      <c r="N45" s="9">
        <f t="shared" si="13"/>
        <v>0</v>
      </c>
      <c r="O45" s="14">
        <f t="shared" si="14"/>
        <v>0</v>
      </c>
      <c r="P45" s="47"/>
      <c r="Q45" s="47"/>
      <c r="R45" s="10">
        <f t="shared" si="15"/>
        <v>0</v>
      </c>
      <c r="S45" s="47"/>
      <c r="T45" s="47"/>
      <c r="U45" s="47"/>
      <c r="V45" s="47"/>
      <c r="W45" s="49"/>
      <c r="X45" s="36">
        <f>IF(W45="",0,(60-(#REF!-W45)*#REF!))</f>
        <v>0</v>
      </c>
      <c r="Y45" s="9">
        <f t="shared" si="17"/>
        <v>0</v>
      </c>
      <c r="Z45" s="14">
        <f t="shared" si="10"/>
        <v>0</v>
      </c>
      <c r="AA45" s="37">
        <f t="shared" si="18"/>
        <v>0</v>
      </c>
      <c r="AB45" s="30">
        <f t="shared" si="19"/>
        <v>0</v>
      </c>
    </row>
    <row r="46" spans="1:28" ht="15.75">
      <c r="A46" s="43"/>
      <c r="B46" s="43"/>
      <c r="C46" s="44"/>
      <c r="D46" s="45"/>
      <c r="E46" s="46"/>
      <c r="F46" s="47"/>
      <c r="G46" s="10">
        <f>IF(F46="",0,(60-(#REF!-F46)*#REF!))</f>
        <v>0</v>
      </c>
      <c r="H46" s="48"/>
      <c r="I46" s="49"/>
      <c r="J46" s="49"/>
      <c r="K46" s="49"/>
      <c r="L46" s="49"/>
      <c r="M46" s="5">
        <f t="shared" si="12"/>
        <v>0</v>
      </c>
      <c r="N46" s="9">
        <f t="shared" si="13"/>
        <v>0</v>
      </c>
      <c r="O46" s="14">
        <f t="shared" si="14"/>
        <v>0</v>
      </c>
      <c r="P46" s="47"/>
      <c r="Q46" s="47"/>
      <c r="R46" s="10">
        <f t="shared" si="15"/>
        <v>0</v>
      </c>
      <c r="S46" s="47"/>
      <c r="T46" s="47"/>
      <c r="U46" s="47"/>
      <c r="V46" s="47"/>
      <c r="W46" s="49"/>
      <c r="X46" s="36">
        <f>IF(W46="",0,(60-(#REF!-W46)*#REF!))</f>
        <v>0</v>
      </c>
      <c r="Y46" s="9">
        <f t="shared" si="17"/>
        <v>0</v>
      </c>
      <c r="Z46" s="14">
        <f t="shared" si="10"/>
        <v>0</v>
      </c>
      <c r="AA46" s="37">
        <f t="shared" si="18"/>
        <v>0</v>
      </c>
      <c r="AB46" s="30">
        <f t="shared" si="19"/>
        <v>0</v>
      </c>
    </row>
    <row r="47" spans="1:28" ht="15.75">
      <c r="A47" s="43"/>
      <c r="B47" s="43"/>
      <c r="C47" s="44"/>
      <c r="D47" s="45"/>
      <c r="E47" s="46"/>
      <c r="F47" s="47"/>
      <c r="G47" s="10">
        <f>IF(F47="",0,(60-(#REF!-F47)*#REF!))</f>
        <v>0</v>
      </c>
      <c r="H47" s="48"/>
      <c r="I47" s="49"/>
      <c r="J47" s="49"/>
      <c r="K47" s="49"/>
      <c r="L47" s="49"/>
      <c r="M47" s="5">
        <f t="shared" si="12"/>
        <v>0</v>
      </c>
      <c r="N47" s="9">
        <f t="shared" si="13"/>
        <v>0</v>
      </c>
      <c r="O47" s="14">
        <f t="shared" si="14"/>
        <v>0</v>
      </c>
      <c r="P47" s="47"/>
      <c r="Q47" s="47"/>
      <c r="R47" s="10">
        <f t="shared" si="15"/>
        <v>0</v>
      </c>
      <c r="S47" s="47"/>
      <c r="T47" s="47"/>
      <c r="U47" s="47"/>
      <c r="V47" s="47"/>
      <c r="W47" s="49"/>
      <c r="X47" s="36">
        <f>IF(W47="",0,(60-(#REF!-W47)*#REF!))</f>
        <v>0</v>
      </c>
      <c r="Y47" s="9">
        <f t="shared" si="17"/>
        <v>0</v>
      </c>
      <c r="Z47" s="14">
        <f t="shared" si="10"/>
        <v>0</v>
      </c>
      <c r="AA47" s="37">
        <f t="shared" si="18"/>
        <v>0</v>
      </c>
      <c r="AB47" s="30">
        <f t="shared" si="19"/>
        <v>0</v>
      </c>
    </row>
    <row r="48" spans="1:28" ht="15.75">
      <c r="A48" s="43"/>
      <c r="B48" s="43"/>
      <c r="C48" s="44"/>
      <c r="D48" s="45"/>
      <c r="E48" s="46"/>
      <c r="F48" s="47"/>
      <c r="G48" s="10">
        <f>IF(F48="",0,(60-(#REF!-F48)*#REF!))</f>
        <v>0</v>
      </c>
      <c r="H48" s="48"/>
      <c r="I48" s="49"/>
      <c r="J48" s="49"/>
      <c r="K48" s="49"/>
      <c r="L48" s="49"/>
      <c r="M48" s="5">
        <f t="shared" si="12"/>
        <v>0</v>
      </c>
      <c r="N48" s="9">
        <f t="shared" si="13"/>
        <v>0</v>
      </c>
      <c r="O48" s="14">
        <f t="shared" si="14"/>
        <v>0</v>
      </c>
      <c r="P48" s="47"/>
      <c r="Q48" s="47"/>
      <c r="R48" s="10">
        <f t="shared" si="15"/>
        <v>0</v>
      </c>
      <c r="S48" s="47"/>
      <c r="T48" s="47"/>
      <c r="U48" s="47"/>
      <c r="V48" s="47"/>
      <c r="W48" s="49"/>
      <c r="X48" s="36">
        <f>IF(W48="",0,(60-(#REF!-W48)*#REF!))</f>
        <v>0</v>
      </c>
      <c r="Y48" s="9">
        <f t="shared" si="17"/>
        <v>0</v>
      </c>
      <c r="Z48" s="14">
        <f t="shared" si="10"/>
        <v>0</v>
      </c>
      <c r="AA48" s="37">
        <f t="shared" si="18"/>
        <v>0</v>
      </c>
      <c r="AB48" s="30">
        <f t="shared" si="19"/>
        <v>0</v>
      </c>
    </row>
    <row r="49" spans="1:28" ht="15.75">
      <c r="A49" s="43"/>
      <c r="B49" s="43"/>
      <c r="C49" s="44"/>
      <c r="D49" s="45"/>
      <c r="E49" s="46"/>
      <c r="F49" s="47"/>
      <c r="G49" s="10">
        <f>IF(F49="",0,(60-(#REF!-F49)*#REF!))</f>
        <v>0</v>
      </c>
      <c r="H49" s="48"/>
      <c r="I49" s="49"/>
      <c r="J49" s="49"/>
      <c r="K49" s="49"/>
      <c r="L49" s="49"/>
      <c r="M49" s="5">
        <f t="shared" si="12"/>
        <v>0</v>
      </c>
      <c r="N49" s="9">
        <f t="shared" si="13"/>
        <v>0</v>
      </c>
      <c r="O49" s="14">
        <f t="shared" si="14"/>
        <v>0</v>
      </c>
      <c r="P49" s="47"/>
      <c r="Q49" s="47"/>
      <c r="R49" s="10">
        <f t="shared" si="15"/>
        <v>0</v>
      </c>
      <c r="S49" s="47"/>
      <c r="T49" s="47"/>
      <c r="U49" s="47"/>
      <c r="V49" s="47"/>
      <c r="W49" s="49"/>
      <c r="X49" s="36">
        <f>IF(W49="",0,(60-(#REF!-W49)*#REF!))</f>
        <v>0</v>
      </c>
      <c r="Y49" s="9">
        <f t="shared" si="17"/>
        <v>0</v>
      </c>
      <c r="Z49" s="14">
        <f t="shared" si="10"/>
        <v>0</v>
      </c>
      <c r="AA49" s="37">
        <f t="shared" si="18"/>
        <v>0</v>
      </c>
      <c r="AB49" s="30">
        <f t="shared" si="19"/>
        <v>0</v>
      </c>
    </row>
    <row r="50" spans="1:28" ht="15.75">
      <c r="A50" s="43"/>
      <c r="B50" s="43"/>
      <c r="C50" s="44"/>
      <c r="D50" s="45"/>
      <c r="E50" s="46"/>
      <c r="F50" s="47"/>
      <c r="G50" s="10">
        <f>IF(F50="",0,(60-(#REF!-F50)*#REF!))</f>
        <v>0</v>
      </c>
      <c r="H50" s="48"/>
      <c r="I50" s="49"/>
      <c r="J50" s="49"/>
      <c r="K50" s="49"/>
      <c r="L50" s="49"/>
      <c r="M50" s="5">
        <f t="shared" si="12"/>
        <v>0</v>
      </c>
      <c r="N50" s="9">
        <f t="shared" si="13"/>
        <v>0</v>
      </c>
      <c r="O50" s="14">
        <f t="shared" si="14"/>
        <v>0</v>
      </c>
      <c r="P50" s="47"/>
      <c r="Q50" s="47"/>
      <c r="R50" s="10">
        <f t="shared" si="15"/>
        <v>0</v>
      </c>
      <c r="S50" s="47"/>
      <c r="T50" s="47"/>
      <c r="U50" s="47"/>
      <c r="V50" s="47"/>
      <c r="W50" s="49"/>
      <c r="X50" s="36">
        <f>IF(W50="",0,(60-(#REF!-W50)*#REF!))</f>
        <v>0</v>
      </c>
      <c r="Y50" s="9">
        <f t="shared" si="17"/>
        <v>0</v>
      </c>
      <c r="Z50" s="14">
        <f t="shared" si="10"/>
        <v>0</v>
      </c>
      <c r="AA50" s="37">
        <f t="shared" si="18"/>
        <v>0</v>
      </c>
      <c r="AB50" s="30">
        <f t="shared" si="19"/>
        <v>0</v>
      </c>
    </row>
    <row r="51" spans="1:28" ht="15.75">
      <c r="A51" s="43"/>
      <c r="B51" s="43"/>
      <c r="C51" s="44"/>
      <c r="D51" s="45"/>
      <c r="E51" s="46"/>
      <c r="F51" s="47"/>
      <c r="G51" s="10">
        <f>IF(F51="",0,(60-(#REF!-F51)*#REF!))</f>
        <v>0</v>
      </c>
      <c r="H51" s="48"/>
      <c r="I51" s="49"/>
      <c r="J51" s="49"/>
      <c r="K51" s="49"/>
      <c r="L51" s="49"/>
      <c r="M51" s="5">
        <f t="shared" si="12"/>
        <v>0</v>
      </c>
      <c r="N51" s="9">
        <f t="shared" si="13"/>
        <v>0</v>
      </c>
      <c r="O51" s="14">
        <f t="shared" si="14"/>
        <v>0</v>
      </c>
      <c r="P51" s="47"/>
      <c r="Q51" s="47"/>
      <c r="R51" s="10">
        <f t="shared" si="15"/>
        <v>0</v>
      </c>
      <c r="S51" s="47"/>
      <c r="T51" s="47"/>
      <c r="U51" s="47"/>
      <c r="V51" s="47"/>
      <c r="W51" s="49"/>
      <c r="X51" s="36">
        <f>IF(W51="",0,(60-(#REF!-W51)*#REF!))</f>
        <v>0</v>
      </c>
      <c r="Y51" s="9">
        <f t="shared" si="17"/>
        <v>0</v>
      </c>
      <c r="Z51" s="14">
        <f t="shared" si="10"/>
        <v>0</v>
      </c>
      <c r="AA51" s="37">
        <f t="shared" si="18"/>
        <v>0</v>
      </c>
      <c r="AB51" s="30">
        <f t="shared" si="19"/>
        <v>0</v>
      </c>
    </row>
    <row r="52" spans="1:28" ht="15.75">
      <c r="A52" s="43"/>
      <c r="B52" s="43"/>
      <c r="C52" s="44"/>
      <c r="D52" s="45"/>
      <c r="E52" s="46"/>
      <c r="F52" s="47"/>
      <c r="G52" s="10">
        <f>IF(F52="",0,(60-(#REF!-F52)*#REF!))</f>
        <v>0</v>
      </c>
      <c r="H52" s="48"/>
      <c r="I52" s="49"/>
      <c r="J52" s="49"/>
      <c r="K52" s="49"/>
      <c r="L52" s="49"/>
      <c r="M52" s="5">
        <f t="shared" si="12"/>
        <v>0</v>
      </c>
      <c r="N52" s="9">
        <f t="shared" si="13"/>
        <v>0</v>
      </c>
      <c r="O52" s="14">
        <f t="shared" si="14"/>
        <v>0</v>
      </c>
      <c r="P52" s="47"/>
      <c r="Q52" s="47"/>
      <c r="R52" s="10">
        <f t="shared" si="15"/>
        <v>0</v>
      </c>
      <c r="S52" s="47"/>
      <c r="T52" s="47"/>
      <c r="U52" s="47"/>
      <c r="V52" s="47"/>
      <c r="W52" s="49"/>
      <c r="X52" s="36">
        <f>IF(W52="",0,(60-(#REF!-W52)*#REF!))</f>
        <v>0</v>
      </c>
      <c r="Y52" s="9">
        <f t="shared" si="17"/>
        <v>0</v>
      </c>
      <c r="Z52" s="14">
        <f t="shared" si="10"/>
        <v>0</v>
      </c>
      <c r="AA52" s="37">
        <f t="shared" si="18"/>
        <v>0</v>
      </c>
      <c r="AB52" s="30">
        <f t="shared" si="19"/>
        <v>0</v>
      </c>
    </row>
    <row r="53" spans="1:28" ht="15.75">
      <c r="A53" s="43"/>
      <c r="B53" s="43"/>
      <c r="C53" s="44"/>
      <c r="D53" s="45"/>
      <c r="E53" s="46"/>
      <c r="F53" s="47"/>
      <c r="G53" s="10">
        <f>IF(F53="",0,(60-(#REF!-F53)*#REF!))</f>
        <v>0</v>
      </c>
      <c r="H53" s="48"/>
      <c r="I53" s="49"/>
      <c r="J53" s="49"/>
      <c r="K53" s="49"/>
      <c r="L53" s="49"/>
      <c r="M53" s="5">
        <f t="shared" si="12"/>
        <v>0</v>
      </c>
      <c r="N53" s="9">
        <f t="shared" si="13"/>
        <v>0</v>
      </c>
      <c r="O53" s="14">
        <f t="shared" si="14"/>
        <v>0</v>
      </c>
      <c r="P53" s="47"/>
      <c r="Q53" s="47"/>
      <c r="R53" s="10">
        <f t="shared" si="15"/>
        <v>0</v>
      </c>
      <c r="S53" s="47"/>
      <c r="T53" s="47"/>
      <c r="U53" s="47"/>
      <c r="V53" s="47"/>
      <c r="W53" s="49"/>
      <c r="X53" s="36">
        <f>IF(W53="",0,(60-(#REF!-W53)*#REF!))</f>
        <v>0</v>
      </c>
      <c r="Y53" s="9">
        <f t="shared" si="17"/>
        <v>0</v>
      </c>
      <c r="Z53" s="14">
        <f t="shared" si="10"/>
        <v>0</v>
      </c>
      <c r="AA53" s="37">
        <f t="shared" si="18"/>
        <v>0</v>
      </c>
      <c r="AB53" s="30">
        <f t="shared" si="19"/>
        <v>0</v>
      </c>
    </row>
    <row r="54" spans="1:28" ht="15.75">
      <c r="A54" s="43"/>
      <c r="B54" s="43"/>
      <c r="C54" s="44"/>
      <c r="D54" s="45"/>
      <c r="E54" s="46"/>
      <c r="F54" s="47"/>
      <c r="G54" s="10">
        <f>IF(F54="",0,(60-(#REF!-F54)*#REF!))</f>
        <v>0</v>
      </c>
      <c r="H54" s="48"/>
      <c r="I54" s="49"/>
      <c r="J54" s="49"/>
      <c r="K54" s="49"/>
      <c r="L54" s="49"/>
      <c r="M54" s="5">
        <f t="shared" si="12"/>
        <v>0</v>
      </c>
      <c r="N54" s="9">
        <f t="shared" si="13"/>
        <v>0</v>
      </c>
      <c r="O54" s="14">
        <f t="shared" si="14"/>
        <v>0</v>
      </c>
      <c r="P54" s="47"/>
      <c r="Q54" s="47"/>
      <c r="R54" s="10">
        <f t="shared" si="15"/>
        <v>0</v>
      </c>
      <c r="S54" s="47"/>
      <c r="T54" s="47"/>
      <c r="U54" s="47"/>
      <c r="V54" s="47"/>
      <c r="W54" s="49"/>
      <c r="X54" s="36">
        <f>IF(W54="",0,(60-(#REF!-W54)*#REF!))</f>
        <v>0</v>
      </c>
      <c r="Y54" s="9">
        <f t="shared" si="17"/>
        <v>0</v>
      </c>
      <c r="Z54" s="14">
        <f t="shared" si="10"/>
        <v>0</v>
      </c>
      <c r="AA54" s="37">
        <f t="shared" si="18"/>
        <v>0</v>
      </c>
      <c r="AB54" s="30">
        <f t="shared" si="19"/>
        <v>0</v>
      </c>
    </row>
    <row r="55" spans="1:28" ht="15.75">
      <c r="A55" s="43"/>
      <c r="B55" s="43"/>
      <c r="C55" s="44"/>
      <c r="D55" s="45"/>
      <c r="E55" s="46"/>
      <c r="F55" s="47"/>
      <c r="G55" s="10">
        <f>IF(F55="",0,(60-(#REF!-F55)*#REF!))</f>
        <v>0</v>
      </c>
      <c r="H55" s="48"/>
      <c r="I55" s="49"/>
      <c r="J55" s="49"/>
      <c r="K55" s="49"/>
      <c r="L55" s="49"/>
      <c r="M55" s="5">
        <f t="shared" si="12"/>
        <v>0</v>
      </c>
      <c r="N55" s="9">
        <f t="shared" si="13"/>
        <v>0</v>
      </c>
      <c r="O55" s="14">
        <f t="shared" si="14"/>
        <v>0</v>
      </c>
      <c r="P55" s="47"/>
      <c r="Q55" s="47"/>
      <c r="R55" s="10">
        <f>IF(Q55="",0,(60-(#REF!-Q55)*#REF!))</f>
        <v>0</v>
      </c>
      <c r="S55" s="47"/>
      <c r="T55" s="47"/>
      <c r="U55" s="47"/>
      <c r="V55" s="47"/>
      <c r="W55" s="49"/>
      <c r="X55" s="36">
        <f>IF(W55="",0,(60-(#REF!-W55)*#REF!))</f>
        <v>0</v>
      </c>
      <c r="Y55" s="9">
        <f t="shared" si="17"/>
        <v>0</v>
      </c>
      <c r="Z55" s="14">
        <f t="shared" si="10"/>
        <v>0</v>
      </c>
      <c r="AA55" s="37">
        <f t="shared" si="18"/>
        <v>0</v>
      </c>
      <c r="AB55" s="30">
        <f t="shared" si="19"/>
        <v>0</v>
      </c>
    </row>
  </sheetData>
  <sortState ref="A18:AB34">
    <sortCondition ref="AB18:AB34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7"/>
  <sheetViews>
    <sheetView workbookViewId="0">
      <selection activeCell="AC10" sqref="AC10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2" spans="1:28" ht="18.75">
      <c r="C2" s="32"/>
      <c r="G2" s="32"/>
      <c r="H2" s="32"/>
      <c r="I2" s="32"/>
      <c r="J2" s="32"/>
      <c r="N2" s="58"/>
      <c r="O2" s="58"/>
      <c r="P2" s="58"/>
      <c r="Q2" s="58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0.64583333333333337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54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54"/>
      <c r="J13" s="54"/>
      <c r="K13" s="54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53" t="s">
        <v>129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169</v>
      </c>
      <c r="B18" s="43"/>
      <c r="C18" s="44"/>
      <c r="D18" s="45"/>
      <c r="E18" s="46"/>
      <c r="F18" s="47"/>
      <c r="G18" s="10">
        <f t="shared" ref="G18:G57" si="0">IF(F18="",0,(60-($Q$10-F18)*$Q$11))</f>
        <v>0</v>
      </c>
      <c r="H18" s="48"/>
      <c r="I18" s="50"/>
      <c r="J18" s="50"/>
      <c r="K18" s="49"/>
      <c r="L18" s="49"/>
      <c r="M18" s="5">
        <f t="shared" ref="M18:M57" si="1">SUM(H18+I18+J18+K18+L18-MAX(H18,I18,J18,K18,L18)-MIN(H18,I18,J18,K18,L18))</f>
        <v>0</v>
      </c>
      <c r="N18" s="9">
        <f t="shared" ref="N18:N57" si="2">SUM(E18+G18+M18)</f>
        <v>0</v>
      </c>
      <c r="O18" s="14">
        <f t="shared" ref="O18:O57" si="3">IF(N18=0,0,RANK(N18,$N$20:$N$59,))</f>
        <v>0</v>
      </c>
      <c r="P18" s="47"/>
      <c r="Q18" s="47"/>
      <c r="R18" s="10">
        <f t="shared" ref="R18:R57" si="4">IF(Q18="",0,(60-($Q$10-Q18)*$Q$11))</f>
        <v>0</v>
      </c>
      <c r="S18" s="47"/>
      <c r="T18" s="47"/>
      <c r="U18" s="47"/>
      <c r="V18" s="47"/>
      <c r="W18" s="47"/>
      <c r="X18" s="5">
        <f t="shared" ref="X18:X46" si="5">SUM(S18+T18+U18+V18+W18-MAX(S18,T18,U18,V18,W18)-MIN(S18,T18,U18,V18,W18))</f>
        <v>0</v>
      </c>
      <c r="Y18" s="9">
        <f t="shared" ref="Y18:Y57" si="6">SUM(P18+R18+X18)</f>
        <v>0</v>
      </c>
      <c r="Z18" s="14">
        <f t="shared" ref="Z18:Z57" si="7">IF(Y18=0,0,RANK(Y18,$Y$20:$Y$59,))</f>
        <v>0</v>
      </c>
      <c r="AA18" s="37">
        <f t="shared" ref="AA18:AA57" si="8">SUM(N18+Y18)</f>
        <v>0</v>
      </c>
      <c r="AB18" s="30">
        <f t="shared" ref="AB18:AB57" si="9">IF(AA18=0,0,RANK(AA18,$AA$20:$AA$59,))</f>
        <v>0</v>
      </c>
    </row>
    <row r="19" spans="1:28" ht="15.75">
      <c r="A19" s="43">
        <v>170</v>
      </c>
      <c r="B19" s="43"/>
      <c r="C19" s="44"/>
      <c r="D19" s="45"/>
      <c r="E19" s="46"/>
      <c r="F19" s="47"/>
      <c r="G19" s="10">
        <f t="shared" si="0"/>
        <v>0</v>
      </c>
      <c r="H19" s="48"/>
      <c r="I19" s="49"/>
      <c r="J19" s="49"/>
      <c r="K19" s="49"/>
      <c r="L19" s="50"/>
      <c r="M19" s="5">
        <f t="shared" si="1"/>
        <v>0</v>
      </c>
      <c r="N19" s="9">
        <f t="shared" si="2"/>
        <v>0</v>
      </c>
      <c r="O19" s="14">
        <f t="shared" si="3"/>
        <v>0</v>
      </c>
      <c r="P19" s="47"/>
      <c r="Q19" s="47"/>
      <c r="R19" s="10">
        <f t="shared" si="4"/>
        <v>0</v>
      </c>
      <c r="S19" s="47"/>
      <c r="T19" s="47"/>
      <c r="U19" s="47"/>
      <c r="V19" s="47"/>
      <c r="W19" s="47"/>
      <c r="X19" s="5">
        <f t="shared" si="5"/>
        <v>0</v>
      </c>
      <c r="Y19" s="9">
        <f t="shared" si="6"/>
        <v>0</v>
      </c>
      <c r="Z19" s="14">
        <f t="shared" si="7"/>
        <v>0</v>
      </c>
      <c r="AA19" s="37">
        <f t="shared" si="8"/>
        <v>0</v>
      </c>
      <c r="AB19" s="30">
        <f t="shared" si="9"/>
        <v>0</v>
      </c>
    </row>
    <row r="20" spans="1:28" ht="15.75">
      <c r="A20" s="43"/>
      <c r="B20" s="43"/>
      <c r="C20" s="44"/>
      <c r="D20" s="45"/>
      <c r="E20" s="46"/>
      <c r="F20" s="47"/>
      <c r="G20" s="10">
        <f t="shared" si="0"/>
        <v>0</v>
      </c>
      <c r="H20" s="48"/>
      <c r="I20" s="50"/>
      <c r="J20" s="50"/>
      <c r="K20" s="50"/>
      <c r="L20" s="50"/>
      <c r="M20" s="5">
        <f t="shared" si="1"/>
        <v>0</v>
      </c>
      <c r="N20" s="9">
        <f t="shared" si="2"/>
        <v>0</v>
      </c>
      <c r="O20" s="14">
        <f t="shared" si="3"/>
        <v>0</v>
      </c>
      <c r="P20" s="47"/>
      <c r="Q20" s="47"/>
      <c r="R20" s="10">
        <f t="shared" si="4"/>
        <v>0</v>
      </c>
      <c r="S20" s="47"/>
      <c r="T20" s="47"/>
      <c r="U20" s="47"/>
      <c r="V20" s="47"/>
      <c r="W20" s="47"/>
      <c r="X20" s="5">
        <f t="shared" si="5"/>
        <v>0</v>
      </c>
      <c r="Y20" s="9">
        <f t="shared" si="6"/>
        <v>0</v>
      </c>
      <c r="Z20" s="14">
        <f t="shared" si="7"/>
        <v>0</v>
      </c>
      <c r="AA20" s="37">
        <f t="shared" si="8"/>
        <v>0</v>
      </c>
      <c r="AB20" s="30">
        <f t="shared" si="9"/>
        <v>0</v>
      </c>
    </row>
    <row r="21" spans="1:28" ht="15.75">
      <c r="A21" s="43"/>
      <c r="B21" s="43"/>
      <c r="C21" s="44"/>
      <c r="D21" s="45"/>
      <c r="E21" s="46"/>
      <c r="F21" s="47"/>
      <c r="G21" s="10">
        <f t="shared" si="0"/>
        <v>0</v>
      </c>
      <c r="H21" s="48"/>
      <c r="I21" s="49"/>
      <c r="J21" s="49"/>
      <c r="K21" s="49"/>
      <c r="L21" s="49"/>
      <c r="M21" s="5">
        <f t="shared" si="1"/>
        <v>0</v>
      </c>
      <c r="N21" s="9">
        <f t="shared" si="2"/>
        <v>0</v>
      </c>
      <c r="O21" s="14">
        <f t="shared" si="3"/>
        <v>0</v>
      </c>
      <c r="P21" s="47"/>
      <c r="Q21" s="47"/>
      <c r="R21" s="10">
        <f t="shared" si="4"/>
        <v>0</v>
      </c>
      <c r="S21" s="47"/>
      <c r="T21" s="47"/>
      <c r="U21" s="47"/>
      <c r="V21" s="47"/>
      <c r="W21" s="47"/>
      <c r="X21" s="5">
        <f t="shared" si="5"/>
        <v>0</v>
      </c>
      <c r="Y21" s="9">
        <f t="shared" si="6"/>
        <v>0</v>
      </c>
      <c r="Z21" s="14">
        <f t="shared" si="7"/>
        <v>0</v>
      </c>
      <c r="AA21" s="37">
        <f t="shared" si="8"/>
        <v>0</v>
      </c>
      <c r="AB21" s="30">
        <f t="shared" si="9"/>
        <v>0</v>
      </c>
    </row>
    <row r="22" spans="1:28" ht="15.75">
      <c r="A22" s="43"/>
      <c r="B22" s="43"/>
      <c r="C22" s="44"/>
      <c r="D22" s="45"/>
      <c r="E22" s="46"/>
      <c r="F22" s="47"/>
      <c r="G22" s="10">
        <f t="shared" si="0"/>
        <v>0</v>
      </c>
      <c r="H22" s="48"/>
      <c r="I22" s="49"/>
      <c r="J22" s="49"/>
      <c r="K22" s="49"/>
      <c r="L22" s="49"/>
      <c r="M22" s="5">
        <f t="shared" si="1"/>
        <v>0</v>
      </c>
      <c r="N22" s="9">
        <f t="shared" si="2"/>
        <v>0</v>
      </c>
      <c r="O22" s="14">
        <f t="shared" si="3"/>
        <v>0</v>
      </c>
      <c r="P22" s="47"/>
      <c r="Q22" s="47"/>
      <c r="R22" s="10">
        <f t="shared" si="4"/>
        <v>0</v>
      </c>
      <c r="S22" s="47"/>
      <c r="T22" s="47"/>
      <c r="U22" s="47"/>
      <c r="V22" s="47"/>
      <c r="W22" s="47"/>
      <c r="X22" s="5">
        <f t="shared" si="5"/>
        <v>0</v>
      </c>
      <c r="Y22" s="9">
        <f t="shared" si="6"/>
        <v>0</v>
      </c>
      <c r="Z22" s="14">
        <f t="shared" si="7"/>
        <v>0</v>
      </c>
      <c r="AA22" s="37">
        <f t="shared" si="8"/>
        <v>0</v>
      </c>
      <c r="AB22" s="30">
        <f t="shared" si="9"/>
        <v>0</v>
      </c>
    </row>
    <row r="23" spans="1:28" ht="15.75">
      <c r="A23" s="43"/>
      <c r="B23" s="43"/>
      <c r="C23" s="44"/>
      <c r="D23" s="45"/>
      <c r="E23" s="46"/>
      <c r="F23" s="47"/>
      <c r="G23" s="10">
        <f t="shared" si="0"/>
        <v>0</v>
      </c>
      <c r="H23" s="48"/>
      <c r="I23" s="49"/>
      <c r="J23" s="49"/>
      <c r="K23" s="49"/>
      <c r="L23" s="49"/>
      <c r="M23" s="5">
        <f t="shared" si="1"/>
        <v>0</v>
      </c>
      <c r="N23" s="9">
        <f t="shared" si="2"/>
        <v>0</v>
      </c>
      <c r="O23" s="14">
        <f t="shared" si="3"/>
        <v>0</v>
      </c>
      <c r="P23" s="47"/>
      <c r="Q23" s="47"/>
      <c r="R23" s="10">
        <f t="shared" si="4"/>
        <v>0</v>
      </c>
      <c r="S23" s="47"/>
      <c r="T23" s="47"/>
      <c r="U23" s="47"/>
      <c r="V23" s="47"/>
      <c r="W23" s="47"/>
      <c r="X23" s="5">
        <f t="shared" si="5"/>
        <v>0</v>
      </c>
      <c r="Y23" s="9">
        <f t="shared" si="6"/>
        <v>0</v>
      </c>
      <c r="Z23" s="14">
        <f t="shared" si="7"/>
        <v>0</v>
      </c>
      <c r="AA23" s="37">
        <f t="shared" si="8"/>
        <v>0</v>
      </c>
      <c r="AB23" s="30">
        <f t="shared" si="9"/>
        <v>0</v>
      </c>
    </row>
    <row r="24" spans="1:28" ht="15.75">
      <c r="A24" s="43"/>
      <c r="B24" s="43"/>
      <c r="C24" s="44"/>
      <c r="D24" s="45"/>
      <c r="E24" s="46"/>
      <c r="F24" s="47"/>
      <c r="G24" s="10">
        <f t="shared" si="0"/>
        <v>0</v>
      </c>
      <c r="H24" s="48"/>
      <c r="I24" s="49"/>
      <c r="J24" s="49"/>
      <c r="K24" s="49"/>
      <c r="L24" s="49"/>
      <c r="M24" s="5">
        <f t="shared" si="1"/>
        <v>0</v>
      </c>
      <c r="N24" s="9">
        <f t="shared" si="2"/>
        <v>0</v>
      </c>
      <c r="O24" s="14">
        <f t="shared" si="3"/>
        <v>0</v>
      </c>
      <c r="P24" s="47"/>
      <c r="Q24" s="47"/>
      <c r="R24" s="10">
        <f t="shared" si="4"/>
        <v>0</v>
      </c>
      <c r="S24" s="47"/>
      <c r="T24" s="47"/>
      <c r="U24" s="47"/>
      <c r="V24" s="47"/>
      <c r="W24" s="47"/>
      <c r="X24" s="5">
        <f t="shared" si="5"/>
        <v>0</v>
      </c>
      <c r="Y24" s="9">
        <f t="shared" si="6"/>
        <v>0</v>
      </c>
      <c r="Z24" s="14">
        <f t="shared" si="7"/>
        <v>0</v>
      </c>
      <c r="AA24" s="37">
        <f t="shared" si="8"/>
        <v>0</v>
      </c>
      <c r="AB24" s="30">
        <f t="shared" si="9"/>
        <v>0</v>
      </c>
    </row>
    <row r="25" spans="1:28" ht="15.75">
      <c r="A25" s="43"/>
      <c r="B25" s="43"/>
      <c r="C25" s="44"/>
      <c r="D25" s="45"/>
      <c r="E25" s="46"/>
      <c r="F25" s="47"/>
      <c r="G25" s="10">
        <f t="shared" si="0"/>
        <v>0</v>
      </c>
      <c r="H25" s="48"/>
      <c r="I25" s="49"/>
      <c r="J25" s="49"/>
      <c r="K25" s="49"/>
      <c r="L25" s="49"/>
      <c r="M25" s="5">
        <f t="shared" si="1"/>
        <v>0</v>
      </c>
      <c r="N25" s="9">
        <f t="shared" si="2"/>
        <v>0</v>
      </c>
      <c r="O25" s="14">
        <f t="shared" si="3"/>
        <v>0</v>
      </c>
      <c r="P25" s="47"/>
      <c r="Q25" s="47"/>
      <c r="R25" s="10">
        <f t="shared" si="4"/>
        <v>0</v>
      </c>
      <c r="S25" s="47"/>
      <c r="T25" s="47"/>
      <c r="U25" s="47"/>
      <c r="V25" s="47"/>
      <c r="W25" s="47"/>
      <c r="X25" s="5">
        <f t="shared" si="5"/>
        <v>0</v>
      </c>
      <c r="Y25" s="9">
        <f t="shared" si="6"/>
        <v>0</v>
      </c>
      <c r="Z25" s="14">
        <f t="shared" si="7"/>
        <v>0</v>
      </c>
      <c r="AA25" s="37">
        <f t="shared" si="8"/>
        <v>0</v>
      </c>
      <c r="AB25" s="30">
        <f t="shared" si="9"/>
        <v>0</v>
      </c>
    </row>
    <row r="26" spans="1:28" ht="15.75">
      <c r="A26" s="43"/>
      <c r="B26" s="43"/>
      <c r="C26" s="44"/>
      <c r="D26" s="45"/>
      <c r="E26" s="46"/>
      <c r="F26" s="47"/>
      <c r="G26" s="10">
        <f t="shared" si="0"/>
        <v>0</v>
      </c>
      <c r="H26" s="48"/>
      <c r="I26" s="49"/>
      <c r="J26" s="49"/>
      <c r="K26" s="49"/>
      <c r="L26" s="49"/>
      <c r="M26" s="5">
        <f t="shared" si="1"/>
        <v>0</v>
      </c>
      <c r="N26" s="9">
        <f t="shared" si="2"/>
        <v>0</v>
      </c>
      <c r="O26" s="14">
        <f t="shared" si="3"/>
        <v>0</v>
      </c>
      <c r="P26" s="47"/>
      <c r="Q26" s="47"/>
      <c r="R26" s="10">
        <f t="shared" si="4"/>
        <v>0</v>
      </c>
      <c r="S26" s="47"/>
      <c r="T26" s="47"/>
      <c r="U26" s="47"/>
      <c r="V26" s="47"/>
      <c r="W26" s="47"/>
      <c r="X26" s="5">
        <f t="shared" si="5"/>
        <v>0</v>
      </c>
      <c r="Y26" s="9">
        <f t="shared" si="6"/>
        <v>0</v>
      </c>
      <c r="Z26" s="14">
        <f t="shared" si="7"/>
        <v>0</v>
      </c>
      <c r="AA26" s="37">
        <f t="shared" si="8"/>
        <v>0</v>
      </c>
      <c r="AB26" s="30">
        <f t="shared" si="9"/>
        <v>0</v>
      </c>
    </row>
    <row r="27" spans="1:28" ht="15.75">
      <c r="A27" s="43"/>
      <c r="B27" s="43"/>
      <c r="C27" s="44"/>
      <c r="D27" s="45"/>
      <c r="E27" s="46"/>
      <c r="F27" s="47"/>
      <c r="G27" s="10">
        <f t="shared" si="0"/>
        <v>0</v>
      </c>
      <c r="H27" s="48"/>
      <c r="I27" s="49"/>
      <c r="J27" s="49"/>
      <c r="K27" s="49"/>
      <c r="L27" s="49"/>
      <c r="M27" s="5">
        <f t="shared" si="1"/>
        <v>0</v>
      </c>
      <c r="N27" s="9">
        <f t="shared" si="2"/>
        <v>0</v>
      </c>
      <c r="O27" s="14">
        <f t="shared" si="3"/>
        <v>0</v>
      </c>
      <c r="P27" s="47"/>
      <c r="Q27" s="47"/>
      <c r="R27" s="10">
        <f t="shared" si="4"/>
        <v>0</v>
      </c>
      <c r="S27" s="47"/>
      <c r="T27" s="47"/>
      <c r="U27" s="47"/>
      <c r="V27" s="47"/>
      <c r="W27" s="47"/>
      <c r="X27" s="5">
        <f t="shared" si="5"/>
        <v>0</v>
      </c>
      <c r="Y27" s="9">
        <f t="shared" si="6"/>
        <v>0</v>
      </c>
      <c r="Z27" s="14">
        <f t="shared" si="7"/>
        <v>0</v>
      </c>
      <c r="AA27" s="37">
        <f t="shared" si="8"/>
        <v>0</v>
      </c>
      <c r="AB27" s="30">
        <f t="shared" si="9"/>
        <v>0</v>
      </c>
    </row>
    <row r="28" spans="1:28" ht="15.75">
      <c r="A28" s="43"/>
      <c r="B28" s="43"/>
      <c r="C28" s="44"/>
      <c r="D28" s="45"/>
      <c r="E28" s="46"/>
      <c r="F28" s="47"/>
      <c r="G28" s="10">
        <f t="shared" si="0"/>
        <v>0</v>
      </c>
      <c r="H28" s="48"/>
      <c r="I28" s="49"/>
      <c r="J28" s="49"/>
      <c r="K28" s="49"/>
      <c r="L28" s="49"/>
      <c r="M28" s="5">
        <f t="shared" si="1"/>
        <v>0</v>
      </c>
      <c r="N28" s="9">
        <f t="shared" si="2"/>
        <v>0</v>
      </c>
      <c r="O28" s="14">
        <f t="shared" si="3"/>
        <v>0</v>
      </c>
      <c r="P28" s="47"/>
      <c r="Q28" s="47"/>
      <c r="R28" s="10">
        <f t="shared" si="4"/>
        <v>0</v>
      </c>
      <c r="S28" s="47"/>
      <c r="T28" s="47"/>
      <c r="U28" s="47"/>
      <c r="V28" s="47"/>
      <c r="W28" s="47"/>
      <c r="X28" s="5">
        <f t="shared" si="5"/>
        <v>0</v>
      </c>
      <c r="Y28" s="9">
        <f t="shared" si="6"/>
        <v>0</v>
      </c>
      <c r="Z28" s="14">
        <f t="shared" si="7"/>
        <v>0</v>
      </c>
      <c r="AA28" s="37">
        <f t="shared" si="8"/>
        <v>0</v>
      </c>
      <c r="AB28" s="30">
        <f t="shared" si="9"/>
        <v>0</v>
      </c>
    </row>
    <row r="29" spans="1:28" ht="15.75">
      <c r="A29" s="43"/>
      <c r="B29" s="43"/>
      <c r="C29" s="44"/>
      <c r="D29" s="45"/>
      <c r="E29" s="46"/>
      <c r="F29" s="47"/>
      <c r="G29" s="10">
        <f t="shared" si="0"/>
        <v>0</v>
      </c>
      <c r="H29" s="48"/>
      <c r="I29" s="49"/>
      <c r="J29" s="49"/>
      <c r="K29" s="49"/>
      <c r="L29" s="49"/>
      <c r="M29" s="5">
        <f t="shared" si="1"/>
        <v>0</v>
      </c>
      <c r="N29" s="9">
        <f t="shared" si="2"/>
        <v>0</v>
      </c>
      <c r="O29" s="14">
        <f t="shared" si="3"/>
        <v>0</v>
      </c>
      <c r="P29" s="47"/>
      <c r="Q29" s="47"/>
      <c r="R29" s="10">
        <f t="shared" si="4"/>
        <v>0</v>
      </c>
      <c r="S29" s="47"/>
      <c r="T29" s="47"/>
      <c r="U29" s="47"/>
      <c r="V29" s="47"/>
      <c r="W29" s="47"/>
      <c r="X29" s="5">
        <f t="shared" si="5"/>
        <v>0</v>
      </c>
      <c r="Y29" s="9">
        <f t="shared" si="6"/>
        <v>0</v>
      </c>
      <c r="Z29" s="14">
        <f t="shared" si="7"/>
        <v>0</v>
      </c>
      <c r="AA29" s="37">
        <f t="shared" si="8"/>
        <v>0</v>
      </c>
      <c r="AB29" s="30">
        <f t="shared" si="9"/>
        <v>0</v>
      </c>
    </row>
    <row r="30" spans="1:28" ht="15.75">
      <c r="A30" s="43"/>
      <c r="B30" s="43"/>
      <c r="C30" s="44"/>
      <c r="D30" s="45"/>
      <c r="E30" s="46"/>
      <c r="F30" s="47"/>
      <c r="G30" s="10">
        <f t="shared" si="0"/>
        <v>0</v>
      </c>
      <c r="H30" s="48"/>
      <c r="I30" s="49"/>
      <c r="J30" s="49"/>
      <c r="K30" s="49"/>
      <c r="L30" s="49"/>
      <c r="M30" s="5">
        <f t="shared" si="1"/>
        <v>0</v>
      </c>
      <c r="N30" s="9">
        <f t="shared" si="2"/>
        <v>0</v>
      </c>
      <c r="O30" s="14">
        <f t="shared" si="3"/>
        <v>0</v>
      </c>
      <c r="P30" s="47"/>
      <c r="Q30" s="47"/>
      <c r="R30" s="10">
        <f t="shared" si="4"/>
        <v>0</v>
      </c>
      <c r="S30" s="47"/>
      <c r="T30" s="47"/>
      <c r="U30" s="47"/>
      <c r="V30" s="47"/>
      <c r="W30" s="47"/>
      <c r="X30" s="5">
        <f t="shared" si="5"/>
        <v>0</v>
      </c>
      <c r="Y30" s="9">
        <f t="shared" si="6"/>
        <v>0</v>
      </c>
      <c r="Z30" s="14">
        <f t="shared" si="7"/>
        <v>0</v>
      </c>
      <c r="AA30" s="37">
        <f t="shared" si="8"/>
        <v>0</v>
      </c>
      <c r="AB30" s="30">
        <f t="shared" si="9"/>
        <v>0</v>
      </c>
    </row>
    <row r="31" spans="1:28" ht="15.75">
      <c r="A31" s="43"/>
      <c r="B31" s="43"/>
      <c r="C31" s="44"/>
      <c r="D31" s="45"/>
      <c r="E31" s="46"/>
      <c r="F31" s="47"/>
      <c r="G31" s="10">
        <f t="shared" si="0"/>
        <v>0</v>
      </c>
      <c r="H31" s="48"/>
      <c r="I31" s="49"/>
      <c r="J31" s="49"/>
      <c r="K31" s="49"/>
      <c r="L31" s="49"/>
      <c r="M31" s="5">
        <f t="shared" si="1"/>
        <v>0</v>
      </c>
      <c r="N31" s="9">
        <f t="shared" si="2"/>
        <v>0</v>
      </c>
      <c r="O31" s="14">
        <f t="shared" si="3"/>
        <v>0</v>
      </c>
      <c r="P31" s="47"/>
      <c r="Q31" s="47"/>
      <c r="R31" s="10">
        <f t="shared" si="4"/>
        <v>0</v>
      </c>
      <c r="S31" s="47"/>
      <c r="T31" s="47"/>
      <c r="U31" s="47"/>
      <c r="V31" s="47"/>
      <c r="W31" s="47"/>
      <c r="X31" s="5">
        <f t="shared" si="5"/>
        <v>0</v>
      </c>
      <c r="Y31" s="9">
        <f t="shared" si="6"/>
        <v>0</v>
      </c>
      <c r="Z31" s="14">
        <f t="shared" si="7"/>
        <v>0</v>
      </c>
      <c r="AA31" s="37">
        <f t="shared" si="8"/>
        <v>0</v>
      </c>
      <c r="AB31" s="30">
        <f t="shared" si="9"/>
        <v>0</v>
      </c>
    </row>
    <row r="32" spans="1:28" ht="15.75">
      <c r="A32" s="43"/>
      <c r="B32" s="43"/>
      <c r="C32" s="44"/>
      <c r="D32" s="45"/>
      <c r="E32" s="46"/>
      <c r="F32" s="47"/>
      <c r="G32" s="10">
        <f t="shared" si="0"/>
        <v>0</v>
      </c>
      <c r="H32" s="48"/>
      <c r="I32" s="49"/>
      <c r="J32" s="49"/>
      <c r="K32" s="49"/>
      <c r="L32" s="49"/>
      <c r="M32" s="5">
        <f t="shared" si="1"/>
        <v>0</v>
      </c>
      <c r="N32" s="9">
        <f t="shared" si="2"/>
        <v>0</v>
      </c>
      <c r="O32" s="14">
        <f t="shared" si="3"/>
        <v>0</v>
      </c>
      <c r="P32" s="47"/>
      <c r="Q32" s="47"/>
      <c r="R32" s="10">
        <f t="shared" si="4"/>
        <v>0</v>
      </c>
      <c r="S32" s="47"/>
      <c r="T32" s="47"/>
      <c r="U32" s="47"/>
      <c r="V32" s="47"/>
      <c r="W32" s="47"/>
      <c r="X32" s="5">
        <f t="shared" si="5"/>
        <v>0</v>
      </c>
      <c r="Y32" s="9">
        <f t="shared" si="6"/>
        <v>0</v>
      </c>
      <c r="Z32" s="14">
        <f t="shared" si="7"/>
        <v>0</v>
      </c>
      <c r="AA32" s="37">
        <f t="shared" si="8"/>
        <v>0</v>
      </c>
      <c r="AB32" s="30">
        <f t="shared" si="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0"/>
        <v>0</v>
      </c>
      <c r="H33" s="48"/>
      <c r="I33" s="49"/>
      <c r="J33" s="49"/>
      <c r="K33" s="49"/>
      <c r="L33" s="49"/>
      <c r="M33" s="5">
        <f t="shared" si="1"/>
        <v>0</v>
      </c>
      <c r="N33" s="9">
        <f t="shared" si="2"/>
        <v>0</v>
      </c>
      <c r="O33" s="14">
        <f t="shared" si="3"/>
        <v>0</v>
      </c>
      <c r="P33" s="47"/>
      <c r="Q33" s="47"/>
      <c r="R33" s="10">
        <f t="shared" si="4"/>
        <v>0</v>
      </c>
      <c r="S33" s="47"/>
      <c r="T33" s="47"/>
      <c r="U33" s="47"/>
      <c r="V33" s="47"/>
      <c r="W33" s="47"/>
      <c r="X33" s="5">
        <f t="shared" si="5"/>
        <v>0</v>
      </c>
      <c r="Y33" s="9">
        <f t="shared" si="6"/>
        <v>0</v>
      </c>
      <c r="Z33" s="14">
        <f t="shared" si="7"/>
        <v>0</v>
      </c>
      <c r="AA33" s="37">
        <f t="shared" si="8"/>
        <v>0</v>
      </c>
      <c r="AB33" s="30">
        <f t="shared" si="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0"/>
        <v>0</v>
      </c>
      <c r="H34" s="48"/>
      <c r="I34" s="49"/>
      <c r="J34" s="49"/>
      <c r="K34" s="49"/>
      <c r="L34" s="49"/>
      <c r="M34" s="5">
        <f t="shared" si="1"/>
        <v>0</v>
      </c>
      <c r="N34" s="9">
        <f t="shared" si="2"/>
        <v>0</v>
      </c>
      <c r="O34" s="14">
        <f t="shared" si="3"/>
        <v>0</v>
      </c>
      <c r="P34" s="47"/>
      <c r="Q34" s="47"/>
      <c r="R34" s="10">
        <f t="shared" si="4"/>
        <v>0</v>
      </c>
      <c r="S34" s="47"/>
      <c r="T34" s="47"/>
      <c r="U34" s="47"/>
      <c r="V34" s="47"/>
      <c r="W34" s="47"/>
      <c r="X34" s="5">
        <f t="shared" si="5"/>
        <v>0</v>
      </c>
      <c r="Y34" s="9">
        <f t="shared" si="6"/>
        <v>0</v>
      </c>
      <c r="Z34" s="14">
        <f t="shared" si="7"/>
        <v>0</v>
      </c>
      <c r="AA34" s="37">
        <f t="shared" si="8"/>
        <v>0</v>
      </c>
      <c r="AB34" s="30">
        <f t="shared" si="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0"/>
        <v>0</v>
      </c>
      <c r="H35" s="48"/>
      <c r="I35" s="49"/>
      <c r="J35" s="49"/>
      <c r="K35" s="49"/>
      <c r="L35" s="49"/>
      <c r="M35" s="5">
        <f t="shared" si="1"/>
        <v>0</v>
      </c>
      <c r="N35" s="9">
        <f t="shared" si="2"/>
        <v>0</v>
      </c>
      <c r="O35" s="14">
        <f t="shared" si="3"/>
        <v>0</v>
      </c>
      <c r="P35" s="47"/>
      <c r="Q35" s="47"/>
      <c r="R35" s="10">
        <f t="shared" si="4"/>
        <v>0</v>
      </c>
      <c r="S35" s="47"/>
      <c r="T35" s="47"/>
      <c r="U35" s="47"/>
      <c r="V35" s="47"/>
      <c r="W35" s="47"/>
      <c r="X35" s="5">
        <f t="shared" si="5"/>
        <v>0</v>
      </c>
      <c r="Y35" s="9">
        <f t="shared" si="6"/>
        <v>0</v>
      </c>
      <c r="Z35" s="14">
        <f t="shared" si="7"/>
        <v>0</v>
      </c>
      <c r="AA35" s="37">
        <f t="shared" si="8"/>
        <v>0</v>
      </c>
      <c r="AB35" s="30">
        <f t="shared" si="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0"/>
        <v>0</v>
      </c>
      <c r="H36" s="48"/>
      <c r="I36" s="49"/>
      <c r="J36" s="49"/>
      <c r="K36" s="49"/>
      <c r="L36" s="49"/>
      <c r="M36" s="5">
        <f t="shared" si="1"/>
        <v>0</v>
      </c>
      <c r="N36" s="9">
        <f t="shared" si="2"/>
        <v>0</v>
      </c>
      <c r="O36" s="14">
        <f t="shared" si="3"/>
        <v>0</v>
      </c>
      <c r="P36" s="47"/>
      <c r="Q36" s="47"/>
      <c r="R36" s="10">
        <f t="shared" si="4"/>
        <v>0</v>
      </c>
      <c r="S36" s="47"/>
      <c r="T36" s="47"/>
      <c r="U36" s="47"/>
      <c r="V36" s="47"/>
      <c r="W36" s="47"/>
      <c r="X36" s="5">
        <f t="shared" si="5"/>
        <v>0</v>
      </c>
      <c r="Y36" s="9">
        <f t="shared" si="6"/>
        <v>0</v>
      </c>
      <c r="Z36" s="14">
        <f t="shared" si="7"/>
        <v>0</v>
      </c>
      <c r="AA36" s="37">
        <f t="shared" si="8"/>
        <v>0</v>
      </c>
      <c r="AB36" s="30">
        <f t="shared" si="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0"/>
        <v>0</v>
      </c>
      <c r="H37" s="48"/>
      <c r="I37" s="49"/>
      <c r="J37" s="49"/>
      <c r="K37" s="49"/>
      <c r="L37" s="49"/>
      <c r="M37" s="5">
        <f t="shared" si="1"/>
        <v>0</v>
      </c>
      <c r="N37" s="9">
        <f t="shared" si="2"/>
        <v>0</v>
      </c>
      <c r="O37" s="14">
        <f t="shared" si="3"/>
        <v>0</v>
      </c>
      <c r="P37" s="47"/>
      <c r="Q37" s="47"/>
      <c r="R37" s="10">
        <f t="shared" si="4"/>
        <v>0</v>
      </c>
      <c r="S37" s="47"/>
      <c r="T37" s="47"/>
      <c r="U37" s="47"/>
      <c r="V37" s="47"/>
      <c r="W37" s="47"/>
      <c r="X37" s="5">
        <f t="shared" si="5"/>
        <v>0</v>
      </c>
      <c r="Y37" s="9">
        <f t="shared" si="6"/>
        <v>0</v>
      </c>
      <c r="Z37" s="14">
        <f t="shared" si="7"/>
        <v>0</v>
      </c>
      <c r="AA37" s="37">
        <f t="shared" si="8"/>
        <v>0</v>
      </c>
      <c r="AB37" s="30">
        <f t="shared" si="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0"/>
        <v>0</v>
      </c>
      <c r="H38" s="48"/>
      <c r="I38" s="49"/>
      <c r="J38" s="49"/>
      <c r="K38" s="49"/>
      <c r="L38" s="49"/>
      <c r="M38" s="5">
        <f t="shared" si="1"/>
        <v>0</v>
      </c>
      <c r="N38" s="9">
        <f t="shared" si="2"/>
        <v>0</v>
      </c>
      <c r="O38" s="14">
        <f t="shared" si="3"/>
        <v>0</v>
      </c>
      <c r="P38" s="47"/>
      <c r="Q38" s="47"/>
      <c r="R38" s="10">
        <f t="shared" si="4"/>
        <v>0</v>
      </c>
      <c r="S38" s="47"/>
      <c r="T38" s="47"/>
      <c r="U38" s="47"/>
      <c r="V38" s="47"/>
      <c r="W38" s="47"/>
      <c r="X38" s="5">
        <f t="shared" si="5"/>
        <v>0</v>
      </c>
      <c r="Y38" s="9">
        <f t="shared" si="6"/>
        <v>0</v>
      </c>
      <c r="Z38" s="14">
        <f t="shared" si="7"/>
        <v>0</v>
      </c>
      <c r="AA38" s="37">
        <f t="shared" si="8"/>
        <v>0</v>
      </c>
      <c r="AB38" s="30">
        <f t="shared" si="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0"/>
        <v>0</v>
      </c>
      <c r="H39" s="48"/>
      <c r="I39" s="49"/>
      <c r="J39" s="49"/>
      <c r="K39" s="49"/>
      <c r="L39" s="49"/>
      <c r="M39" s="5">
        <f t="shared" si="1"/>
        <v>0</v>
      </c>
      <c r="N39" s="9">
        <f t="shared" si="2"/>
        <v>0</v>
      </c>
      <c r="O39" s="14">
        <f t="shared" si="3"/>
        <v>0</v>
      </c>
      <c r="P39" s="47"/>
      <c r="Q39" s="47"/>
      <c r="R39" s="10">
        <f t="shared" si="4"/>
        <v>0</v>
      </c>
      <c r="S39" s="47"/>
      <c r="T39" s="47"/>
      <c r="U39" s="47"/>
      <c r="V39" s="47"/>
      <c r="W39" s="47"/>
      <c r="X39" s="5">
        <f t="shared" si="5"/>
        <v>0</v>
      </c>
      <c r="Y39" s="9">
        <f t="shared" si="6"/>
        <v>0</v>
      </c>
      <c r="Z39" s="14">
        <f t="shared" si="7"/>
        <v>0</v>
      </c>
      <c r="AA39" s="37">
        <f t="shared" si="8"/>
        <v>0</v>
      </c>
      <c r="AB39" s="30">
        <f t="shared" si="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0"/>
        <v>0</v>
      </c>
      <c r="H40" s="48"/>
      <c r="I40" s="49"/>
      <c r="J40" s="49"/>
      <c r="K40" s="49"/>
      <c r="L40" s="49"/>
      <c r="M40" s="5">
        <f t="shared" si="1"/>
        <v>0</v>
      </c>
      <c r="N40" s="9">
        <f t="shared" si="2"/>
        <v>0</v>
      </c>
      <c r="O40" s="14">
        <f t="shared" si="3"/>
        <v>0</v>
      </c>
      <c r="P40" s="47"/>
      <c r="Q40" s="47"/>
      <c r="R40" s="10">
        <f t="shared" si="4"/>
        <v>0</v>
      </c>
      <c r="S40" s="47"/>
      <c r="T40" s="47"/>
      <c r="U40" s="47"/>
      <c r="V40" s="47"/>
      <c r="W40" s="47"/>
      <c r="X40" s="5">
        <f t="shared" si="5"/>
        <v>0</v>
      </c>
      <c r="Y40" s="9">
        <f t="shared" si="6"/>
        <v>0</v>
      </c>
      <c r="Z40" s="14">
        <f t="shared" si="7"/>
        <v>0</v>
      </c>
      <c r="AA40" s="37">
        <f t="shared" si="8"/>
        <v>0</v>
      </c>
      <c r="AB40" s="30">
        <f t="shared" si="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0"/>
        <v>0</v>
      </c>
      <c r="H41" s="48"/>
      <c r="I41" s="49"/>
      <c r="J41" s="49"/>
      <c r="K41" s="49"/>
      <c r="L41" s="49"/>
      <c r="M41" s="5">
        <f t="shared" si="1"/>
        <v>0</v>
      </c>
      <c r="N41" s="9">
        <f t="shared" si="2"/>
        <v>0</v>
      </c>
      <c r="O41" s="14">
        <f t="shared" si="3"/>
        <v>0</v>
      </c>
      <c r="P41" s="47"/>
      <c r="Q41" s="47"/>
      <c r="R41" s="10">
        <f t="shared" si="4"/>
        <v>0</v>
      </c>
      <c r="S41" s="47"/>
      <c r="T41" s="47"/>
      <c r="U41" s="47"/>
      <c r="V41" s="47"/>
      <c r="W41" s="47"/>
      <c r="X41" s="5">
        <f t="shared" si="5"/>
        <v>0</v>
      </c>
      <c r="Y41" s="9">
        <f t="shared" si="6"/>
        <v>0</v>
      </c>
      <c r="Z41" s="14">
        <f t="shared" si="7"/>
        <v>0</v>
      </c>
      <c r="AA41" s="37">
        <f t="shared" si="8"/>
        <v>0</v>
      </c>
      <c r="AB41" s="30">
        <f t="shared" si="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0"/>
        <v>0</v>
      </c>
      <c r="H42" s="48"/>
      <c r="I42" s="49"/>
      <c r="J42" s="49"/>
      <c r="K42" s="49"/>
      <c r="L42" s="49"/>
      <c r="M42" s="5">
        <f t="shared" si="1"/>
        <v>0</v>
      </c>
      <c r="N42" s="9">
        <f t="shared" si="2"/>
        <v>0</v>
      </c>
      <c r="O42" s="14">
        <f t="shared" si="3"/>
        <v>0</v>
      </c>
      <c r="P42" s="47"/>
      <c r="Q42" s="47"/>
      <c r="R42" s="10">
        <f t="shared" si="4"/>
        <v>0</v>
      </c>
      <c r="S42" s="47"/>
      <c r="T42" s="47"/>
      <c r="U42" s="47"/>
      <c r="V42" s="47"/>
      <c r="W42" s="47"/>
      <c r="X42" s="5">
        <f t="shared" si="5"/>
        <v>0</v>
      </c>
      <c r="Y42" s="9">
        <f t="shared" si="6"/>
        <v>0</v>
      </c>
      <c r="Z42" s="14">
        <f t="shared" si="7"/>
        <v>0</v>
      </c>
      <c r="AA42" s="37">
        <f t="shared" si="8"/>
        <v>0</v>
      </c>
      <c r="AB42" s="30">
        <f t="shared" si="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0"/>
        <v>0</v>
      </c>
      <c r="H43" s="48"/>
      <c r="I43" s="49"/>
      <c r="J43" s="49"/>
      <c r="K43" s="49"/>
      <c r="L43" s="49"/>
      <c r="M43" s="5">
        <f t="shared" si="1"/>
        <v>0</v>
      </c>
      <c r="N43" s="9">
        <f t="shared" si="2"/>
        <v>0</v>
      </c>
      <c r="O43" s="14">
        <f t="shared" si="3"/>
        <v>0</v>
      </c>
      <c r="P43" s="47"/>
      <c r="Q43" s="47"/>
      <c r="R43" s="10">
        <f t="shared" si="4"/>
        <v>0</v>
      </c>
      <c r="S43" s="47"/>
      <c r="T43" s="47"/>
      <c r="U43" s="47"/>
      <c r="V43" s="47"/>
      <c r="W43" s="47"/>
      <c r="X43" s="5">
        <f t="shared" si="5"/>
        <v>0</v>
      </c>
      <c r="Y43" s="9">
        <f t="shared" si="6"/>
        <v>0</v>
      </c>
      <c r="Z43" s="14">
        <f t="shared" si="7"/>
        <v>0</v>
      </c>
      <c r="AA43" s="37">
        <f t="shared" si="8"/>
        <v>0</v>
      </c>
      <c r="AB43" s="30">
        <f t="shared" si="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0"/>
        <v>0</v>
      </c>
      <c r="H44" s="48"/>
      <c r="I44" s="49"/>
      <c r="J44" s="49"/>
      <c r="K44" s="49"/>
      <c r="L44" s="49"/>
      <c r="M44" s="5">
        <f t="shared" si="1"/>
        <v>0</v>
      </c>
      <c r="N44" s="9">
        <f t="shared" si="2"/>
        <v>0</v>
      </c>
      <c r="O44" s="14">
        <f t="shared" si="3"/>
        <v>0</v>
      </c>
      <c r="P44" s="47"/>
      <c r="Q44" s="47"/>
      <c r="R44" s="10">
        <f t="shared" si="4"/>
        <v>0</v>
      </c>
      <c r="S44" s="47"/>
      <c r="T44" s="47"/>
      <c r="U44" s="47"/>
      <c r="V44" s="47"/>
      <c r="W44" s="47"/>
      <c r="X44" s="5">
        <f t="shared" si="5"/>
        <v>0</v>
      </c>
      <c r="Y44" s="9">
        <f t="shared" si="6"/>
        <v>0</v>
      </c>
      <c r="Z44" s="14">
        <f t="shared" si="7"/>
        <v>0</v>
      </c>
      <c r="AA44" s="37">
        <f t="shared" si="8"/>
        <v>0</v>
      </c>
      <c r="AB44" s="30">
        <f t="shared" si="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0"/>
        <v>0</v>
      </c>
      <c r="H45" s="48"/>
      <c r="I45" s="49"/>
      <c r="J45" s="49"/>
      <c r="K45" s="49"/>
      <c r="L45" s="49"/>
      <c r="M45" s="5">
        <f t="shared" si="1"/>
        <v>0</v>
      </c>
      <c r="N45" s="9">
        <f t="shared" si="2"/>
        <v>0</v>
      </c>
      <c r="O45" s="14">
        <f t="shared" si="3"/>
        <v>0</v>
      </c>
      <c r="P45" s="47"/>
      <c r="Q45" s="47"/>
      <c r="R45" s="10">
        <f t="shared" si="4"/>
        <v>0</v>
      </c>
      <c r="S45" s="47"/>
      <c r="T45" s="47"/>
      <c r="U45" s="47"/>
      <c r="V45" s="47"/>
      <c r="W45" s="47"/>
      <c r="X45" s="5">
        <f t="shared" si="5"/>
        <v>0</v>
      </c>
      <c r="Y45" s="9">
        <f t="shared" si="6"/>
        <v>0</v>
      </c>
      <c r="Z45" s="14">
        <f t="shared" si="7"/>
        <v>0</v>
      </c>
      <c r="AA45" s="37">
        <f t="shared" si="8"/>
        <v>0</v>
      </c>
      <c r="AB45" s="30">
        <f t="shared" si="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0"/>
        <v>0</v>
      </c>
      <c r="H46" s="48"/>
      <c r="I46" s="49"/>
      <c r="J46" s="49"/>
      <c r="K46" s="49"/>
      <c r="L46" s="49"/>
      <c r="M46" s="5">
        <f t="shared" si="1"/>
        <v>0</v>
      </c>
      <c r="N46" s="9">
        <f t="shared" si="2"/>
        <v>0</v>
      </c>
      <c r="O46" s="14">
        <f t="shared" si="3"/>
        <v>0</v>
      </c>
      <c r="P46" s="47"/>
      <c r="Q46" s="47"/>
      <c r="R46" s="10">
        <f t="shared" si="4"/>
        <v>0</v>
      </c>
      <c r="S46" s="47"/>
      <c r="T46" s="47"/>
      <c r="U46" s="47"/>
      <c r="V46" s="47"/>
      <c r="W46" s="51"/>
      <c r="X46" s="5">
        <f t="shared" si="5"/>
        <v>0</v>
      </c>
      <c r="Y46" s="9">
        <f t="shared" si="6"/>
        <v>0</v>
      </c>
      <c r="Z46" s="14">
        <f t="shared" si="7"/>
        <v>0</v>
      </c>
      <c r="AA46" s="37">
        <f t="shared" si="8"/>
        <v>0</v>
      </c>
      <c r="AB46" s="30">
        <f t="shared" si="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0"/>
        <v>0</v>
      </c>
      <c r="H47" s="48"/>
      <c r="I47" s="49"/>
      <c r="J47" s="49"/>
      <c r="K47" s="49"/>
      <c r="L47" s="49"/>
      <c r="M47" s="5">
        <f t="shared" si="1"/>
        <v>0</v>
      </c>
      <c r="N47" s="9">
        <f t="shared" si="2"/>
        <v>0</v>
      </c>
      <c r="O47" s="14">
        <f t="shared" si="3"/>
        <v>0</v>
      </c>
      <c r="P47" s="47"/>
      <c r="Q47" s="47"/>
      <c r="R47" s="10">
        <f t="shared" si="4"/>
        <v>0</v>
      </c>
      <c r="S47" s="47"/>
      <c r="T47" s="47"/>
      <c r="U47" s="47"/>
      <c r="V47" s="47"/>
      <c r="W47" s="49"/>
      <c r="X47" s="36">
        <f t="shared" ref="X47:X57" si="10">IF(W47="",0,(60-($Q$10-W47)*$Q$11))</f>
        <v>0</v>
      </c>
      <c r="Y47" s="9">
        <f t="shared" si="6"/>
        <v>0</v>
      </c>
      <c r="Z47" s="14">
        <f t="shared" si="7"/>
        <v>0</v>
      </c>
      <c r="AA47" s="37">
        <f t="shared" si="8"/>
        <v>0</v>
      </c>
      <c r="AB47" s="30">
        <f t="shared" si="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0"/>
        <v>0</v>
      </c>
      <c r="H48" s="48"/>
      <c r="I48" s="49"/>
      <c r="J48" s="49"/>
      <c r="K48" s="49"/>
      <c r="L48" s="49"/>
      <c r="M48" s="5">
        <f t="shared" si="1"/>
        <v>0</v>
      </c>
      <c r="N48" s="9">
        <f t="shared" si="2"/>
        <v>0</v>
      </c>
      <c r="O48" s="14">
        <f t="shared" si="3"/>
        <v>0</v>
      </c>
      <c r="P48" s="47"/>
      <c r="Q48" s="47"/>
      <c r="R48" s="10">
        <f t="shared" si="4"/>
        <v>0</v>
      </c>
      <c r="S48" s="47"/>
      <c r="T48" s="47"/>
      <c r="U48" s="47"/>
      <c r="V48" s="47"/>
      <c r="W48" s="49"/>
      <c r="X48" s="36">
        <f t="shared" si="10"/>
        <v>0</v>
      </c>
      <c r="Y48" s="9">
        <f t="shared" si="6"/>
        <v>0</v>
      </c>
      <c r="Z48" s="14">
        <f t="shared" si="7"/>
        <v>0</v>
      </c>
      <c r="AA48" s="37">
        <f t="shared" si="8"/>
        <v>0</v>
      </c>
      <c r="AB48" s="30">
        <f t="shared" si="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0"/>
        <v>0</v>
      </c>
      <c r="H49" s="48"/>
      <c r="I49" s="49"/>
      <c r="J49" s="49"/>
      <c r="K49" s="49"/>
      <c r="L49" s="49"/>
      <c r="M49" s="5">
        <f t="shared" si="1"/>
        <v>0</v>
      </c>
      <c r="N49" s="9">
        <f t="shared" si="2"/>
        <v>0</v>
      </c>
      <c r="O49" s="14">
        <f t="shared" si="3"/>
        <v>0</v>
      </c>
      <c r="P49" s="47"/>
      <c r="Q49" s="47"/>
      <c r="R49" s="10">
        <f t="shared" si="4"/>
        <v>0</v>
      </c>
      <c r="S49" s="47"/>
      <c r="T49" s="47"/>
      <c r="U49" s="47"/>
      <c r="V49" s="47"/>
      <c r="W49" s="49"/>
      <c r="X49" s="36">
        <f t="shared" si="10"/>
        <v>0</v>
      </c>
      <c r="Y49" s="9">
        <f t="shared" si="6"/>
        <v>0</v>
      </c>
      <c r="Z49" s="14">
        <f t="shared" si="7"/>
        <v>0</v>
      </c>
      <c r="AA49" s="37">
        <f t="shared" si="8"/>
        <v>0</v>
      </c>
      <c r="AB49" s="30">
        <f t="shared" si="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0"/>
        <v>0</v>
      </c>
      <c r="H50" s="48"/>
      <c r="I50" s="49"/>
      <c r="J50" s="49"/>
      <c r="K50" s="49"/>
      <c r="L50" s="49"/>
      <c r="M50" s="5">
        <f t="shared" si="1"/>
        <v>0</v>
      </c>
      <c r="N50" s="9">
        <f t="shared" si="2"/>
        <v>0</v>
      </c>
      <c r="O50" s="14">
        <f t="shared" si="3"/>
        <v>0</v>
      </c>
      <c r="P50" s="47"/>
      <c r="Q50" s="47"/>
      <c r="R50" s="10">
        <f t="shared" si="4"/>
        <v>0</v>
      </c>
      <c r="S50" s="47"/>
      <c r="T50" s="47"/>
      <c r="U50" s="47"/>
      <c r="V50" s="47"/>
      <c r="W50" s="49"/>
      <c r="X50" s="36">
        <f t="shared" si="10"/>
        <v>0</v>
      </c>
      <c r="Y50" s="9">
        <f t="shared" si="6"/>
        <v>0</v>
      </c>
      <c r="Z50" s="14">
        <f t="shared" si="7"/>
        <v>0</v>
      </c>
      <c r="AA50" s="37">
        <f t="shared" si="8"/>
        <v>0</v>
      </c>
      <c r="AB50" s="30">
        <f t="shared" si="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0"/>
        <v>0</v>
      </c>
      <c r="H51" s="48"/>
      <c r="I51" s="49"/>
      <c r="J51" s="49"/>
      <c r="K51" s="49"/>
      <c r="L51" s="49"/>
      <c r="M51" s="5">
        <f t="shared" si="1"/>
        <v>0</v>
      </c>
      <c r="N51" s="9">
        <f t="shared" si="2"/>
        <v>0</v>
      </c>
      <c r="O51" s="14">
        <f t="shared" si="3"/>
        <v>0</v>
      </c>
      <c r="P51" s="47"/>
      <c r="Q51" s="47"/>
      <c r="R51" s="10">
        <f t="shared" si="4"/>
        <v>0</v>
      </c>
      <c r="S51" s="47"/>
      <c r="T51" s="47"/>
      <c r="U51" s="47"/>
      <c r="V51" s="47"/>
      <c r="W51" s="49"/>
      <c r="X51" s="36">
        <f t="shared" si="10"/>
        <v>0</v>
      </c>
      <c r="Y51" s="9">
        <f t="shared" si="6"/>
        <v>0</v>
      </c>
      <c r="Z51" s="14">
        <f t="shared" si="7"/>
        <v>0</v>
      </c>
      <c r="AA51" s="37">
        <f t="shared" si="8"/>
        <v>0</v>
      </c>
      <c r="AB51" s="30">
        <f t="shared" si="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0"/>
        <v>0</v>
      </c>
      <c r="H52" s="48"/>
      <c r="I52" s="49"/>
      <c r="J52" s="49"/>
      <c r="K52" s="49"/>
      <c r="L52" s="49"/>
      <c r="M52" s="5">
        <f t="shared" si="1"/>
        <v>0</v>
      </c>
      <c r="N52" s="9">
        <f t="shared" si="2"/>
        <v>0</v>
      </c>
      <c r="O52" s="14">
        <f t="shared" si="3"/>
        <v>0</v>
      </c>
      <c r="P52" s="47"/>
      <c r="Q52" s="47"/>
      <c r="R52" s="10">
        <f t="shared" si="4"/>
        <v>0</v>
      </c>
      <c r="S52" s="47"/>
      <c r="T52" s="47"/>
      <c r="U52" s="47"/>
      <c r="V52" s="47"/>
      <c r="W52" s="49"/>
      <c r="X52" s="36">
        <f t="shared" si="10"/>
        <v>0</v>
      </c>
      <c r="Y52" s="9">
        <f t="shared" si="6"/>
        <v>0</v>
      </c>
      <c r="Z52" s="14">
        <f t="shared" si="7"/>
        <v>0</v>
      </c>
      <c r="AA52" s="37">
        <f t="shared" si="8"/>
        <v>0</v>
      </c>
      <c r="AB52" s="30">
        <f t="shared" si="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0"/>
        <v>0</v>
      </c>
      <c r="H53" s="48"/>
      <c r="I53" s="49"/>
      <c r="J53" s="49"/>
      <c r="K53" s="49"/>
      <c r="L53" s="49"/>
      <c r="M53" s="5">
        <f t="shared" si="1"/>
        <v>0</v>
      </c>
      <c r="N53" s="9">
        <f t="shared" si="2"/>
        <v>0</v>
      </c>
      <c r="O53" s="14">
        <f t="shared" si="3"/>
        <v>0</v>
      </c>
      <c r="P53" s="47"/>
      <c r="Q53" s="47"/>
      <c r="R53" s="10">
        <f t="shared" si="4"/>
        <v>0</v>
      </c>
      <c r="S53" s="47"/>
      <c r="T53" s="47"/>
      <c r="U53" s="47"/>
      <c r="V53" s="47"/>
      <c r="W53" s="49"/>
      <c r="X53" s="36">
        <f t="shared" si="10"/>
        <v>0</v>
      </c>
      <c r="Y53" s="9">
        <f t="shared" si="6"/>
        <v>0</v>
      </c>
      <c r="Z53" s="14">
        <f t="shared" si="7"/>
        <v>0</v>
      </c>
      <c r="AA53" s="37">
        <f t="shared" si="8"/>
        <v>0</v>
      </c>
      <c r="AB53" s="30">
        <f t="shared" si="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0"/>
        <v>0</v>
      </c>
      <c r="H54" s="48"/>
      <c r="I54" s="49"/>
      <c r="J54" s="49"/>
      <c r="K54" s="49"/>
      <c r="L54" s="49"/>
      <c r="M54" s="5">
        <f t="shared" si="1"/>
        <v>0</v>
      </c>
      <c r="N54" s="9">
        <f t="shared" si="2"/>
        <v>0</v>
      </c>
      <c r="O54" s="14">
        <f t="shared" si="3"/>
        <v>0</v>
      </c>
      <c r="P54" s="47"/>
      <c r="Q54" s="47"/>
      <c r="R54" s="10">
        <f t="shared" si="4"/>
        <v>0</v>
      </c>
      <c r="S54" s="47"/>
      <c r="T54" s="47"/>
      <c r="U54" s="47"/>
      <c r="V54" s="47"/>
      <c r="W54" s="49"/>
      <c r="X54" s="36">
        <f t="shared" si="10"/>
        <v>0</v>
      </c>
      <c r="Y54" s="9">
        <f t="shared" si="6"/>
        <v>0</v>
      </c>
      <c r="Z54" s="14">
        <f t="shared" si="7"/>
        <v>0</v>
      </c>
      <c r="AA54" s="37">
        <f t="shared" si="8"/>
        <v>0</v>
      </c>
      <c r="AB54" s="30">
        <f t="shared" si="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0"/>
        <v>0</v>
      </c>
      <c r="H55" s="48"/>
      <c r="I55" s="49"/>
      <c r="J55" s="49"/>
      <c r="K55" s="49"/>
      <c r="L55" s="49"/>
      <c r="M55" s="5">
        <f t="shared" si="1"/>
        <v>0</v>
      </c>
      <c r="N55" s="9">
        <f t="shared" si="2"/>
        <v>0</v>
      </c>
      <c r="O55" s="14">
        <f t="shared" si="3"/>
        <v>0</v>
      </c>
      <c r="P55" s="47"/>
      <c r="Q55" s="47"/>
      <c r="R55" s="10">
        <f t="shared" si="4"/>
        <v>0</v>
      </c>
      <c r="S55" s="47"/>
      <c r="T55" s="47"/>
      <c r="U55" s="47"/>
      <c r="V55" s="47"/>
      <c r="W55" s="49"/>
      <c r="X55" s="36">
        <f t="shared" si="10"/>
        <v>0</v>
      </c>
      <c r="Y55" s="9">
        <f t="shared" si="6"/>
        <v>0</v>
      </c>
      <c r="Z55" s="14">
        <f t="shared" si="7"/>
        <v>0</v>
      </c>
      <c r="AA55" s="37">
        <f t="shared" si="8"/>
        <v>0</v>
      </c>
      <c r="AB55" s="30">
        <f t="shared" si="9"/>
        <v>0</v>
      </c>
    </row>
    <row r="56" spans="1:28" ht="15.75">
      <c r="A56" s="43"/>
      <c r="B56" s="43"/>
      <c r="C56" s="44"/>
      <c r="D56" s="45"/>
      <c r="E56" s="46"/>
      <c r="F56" s="47"/>
      <c r="G56" s="10">
        <f t="shared" si="0"/>
        <v>0</v>
      </c>
      <c r="H56" s="48"/>
      <c r="I56" s="49"/>
      <c r="J56" s="49"/>
      <c r="K56" s="49"/>
      <c r="L56" s="49"/>
      <c r="M56" s="5">
        <f t="shared" si="1"/>
        <v>0</v>
      </c>
      <c r="N56" s="9">
        <f t="shared" si="2"/>
        <v>0</v>
      </c>
      <c r="O56" s="14">
        <f t="shared" si="3"/>
        <v>0</v>
      </c>
      <c r="P56" s="47"/>
      <c r="Q56" s="47"/>
      <c r="R56" s="10">
        <f t="shared" si="4"/>
        <v>0</v>
      </c>
      <c r="S56" s="47"/>
      <c r="T56" s="47"/>
      <c r="U56" s="47"/>
      <c r="V56" s="47"/>
      <c r="W56" s="49"/>
      <c r="X56" s="36">
        <f t="shared" si="10"/>
        <v>0</v>
      </c>
      <c r="Y56" s="9">
        <f t="shared" si="6"/>
        <v>0</v>
      </c>
      <c r="Z56" s="14">
        <f t="shared" si="7"/>
        <v>0</v>
      </c>
      <c r="AA56" s="37">
        <f t="shared" si="8"/>
        <v>0</v>
      </c>
      <c r="AB56" s="30">
        <f t="shared" si="9"/>
        <v>0</v>
      </c>
    </row>
    <row r="57" spans="1:28" ht="15.75">
      <c r="A57" s="43"/>
      <c r="B57" s="43"/>
      <c r="C57" s="44"/>
      <c r="D57" s="45"/>
      <c r="E57" s="46"/>
      <c r="F57" s="47"/>
      <c r="G57" s="10">
        <f t="shared" si="0"/>
        <v>0</v>
      </c>
      <c r="H57" s="48"/>
      <c r="I57" s="49"/>
      <c r="J57" s="49"/>
      <c r="K57" s="49"/>
      <c r="L57" s="49"/>
      <c r="M57" s="5">
        <f t="shared" si="1"/>
        <v>0</v>
      </c>
      <c r="N57" s="9">
        <f t="shared" si="2"/>
        <v>0</v>
      </c>
      <c r="O57" s="14">
        <f t="shared" si="3"/>
        <v>0</v>
      </c>
      <c r="P57" s="47"/>
      <c r="Q57" s="47"/>
      <c r="R57" s="10">
        <f t="shared" si="4"/>
        <v>0</v>
      </c>
      <c r="S57" s="47"/>
      <c r="T57" s="47"/>
      <c r="U57" s="47"/>
      <c r="V57" s="47"/>
      <c r="W57" s="49"/>
      <c r="X57" s="36">
        <f t="shared" si="10"/>
        <v>0</v>
      </c>
      <c r="Y57" s="9">
        <f t="shared" si="6"/>
        <v>0</v>
      </c>
      <c r="Z57" s="14">
        <f t="shared" si="7"/>
        <v>0</v>
      </c>
      <c r="AA57" s="37">
        <f t="shared" si="8"/>
        <v>0</v>
      </c>
      <c r="AB57" s="30">
        <f t="shared" si="9"/>
        <v>0</v>
      </c>
    </row>
  </sheetData>
  <mergeCells count="12">
    <mergeCell ref="N1:Q1"/>
    <mergeCell ref="A14:B14"/>
    <mergeCell ref="H16:L16"/>
    <mergeCell ref="S16:W16"/>
    <mergeCell ref="D9:F9"/>
    <mergeCell ref="O10:P10"/>
    <mergeCell ref="O11:P11"/>
    <mergeCell ref="C3:C5"/>
    <mergeCell ref="F3:K3"/>
    <mergeCell ref="O3:Q5"/>
    <mergeCell ref="G4:J4"/>
    <mergeCell ref="O7:P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5"/>
  <sheetViews>
    <sheetView zoomScaleNormal="100" workbookViewId="0">
      <selection activeCell="AE38" sqref="AE38"/>
    </sheetView>
  </sheetViews>
  <sheetFormatPr baseColWidth="10" defaultRowHeight="15"/>
  <cols>
    <col min="1" max="1" width="6.85546875" customWidth="1"/>
    <col min="2" max="2" width="5.42578125" customWidth="1"/>
    <col min="3" max="3" width="20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3" width="8.28515625" customWidth="1"/>
    <col min="14" max="14" width="8.425781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14062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0.41666666666666669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26" t="s">
        <v>47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26"/>
      <c r="J13" s="26"/>
      <c r="K13" s="26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39" t="s">
        <v>50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62</v>
      </c>
      <c r="B18" s="43"/>
      <c r="C18" s="44" t="s">
        <v>51</v>
      </c>
      <c r="D18" s="45" t="s">
        <v>9</v>
      </c>
      <c r="E18" s="46">
        <v>0</v>
      </c>
      <c r="F18" s="47">
        <v>50</v>
      </c>
      <c r="G18" s="10">
        <f t="shared" ref="G18:G32" si="0">IF(F18="",0,(60-($Q$8-F18)*$Q$9))</f>
        <v>60</v>
      </c>
      <c r="H18" s="48">
        <v>16</v>
      </c>
      <c r="I18" s="50">
        <v>16</v>
      </c>
      <c r="J18" s="50">
        <v>15</v>
      </c>
      <c r="K18" s="49">
        <v>15.5</v>
      </c>
      <c r="L18" s="49">
        <v>16.5</v>
      </c>
      <c r="M18" s="5">
        <f t="shared" ref="M18:M32" si="1">SUM(H18+I18+J18+K18+L18-MAX(H18,I18,J18,K18,L18)-MIN(H18,I18,J18,K18,L18))</f>
        <v>47.5</v>
      </c>
      <c r="N18" s="9">
        <f t="shared" ref="N18:N32" si="2">SUM(E18+G18+M18)</f>
        <v>107.5</v>
      </c>
      <c r="O18" s="14">
        <f t="shared" ref="O18:O32" si="3">IF(N18=0,0,RANK(N18,$N$18:$N$55,))</f>
        <v>1</v>
      </c>
      <c r="P18" s="47">
        <v>0</v>
      </c>
      <c r="Q18" s="47">
        <v>50.5</v>
      </c>
      <c r="R18" s="10">
        <f t="shared" ref="R18:R32" si="4">IF(Q18="",0,(60-($Q$8-Q18)*$Q$9))</f>
        <v>61.25</v>
      </c>
      <c r="S18" s="47">
        <v>15.5</v>
      </c>
      <c r="T18" s="47">
        <v>15</v>
      </c>
      <c r="U18" s="47">
        <v>15</v>
      </c>
      <c r="V18" s="47">
        <v>16</v>
      </c>
      <c r="W18" s="47">
        <v>15.5</v>
      </c>
      <c r="X18" s="5">
        <f t="shared" ref="X18:X32" si="5">SUM(S18+T18+U18+V18+W18-MAX(S18,T18,U18,V18,W18)-MIN(S18,T18,U18,V18,W18))</f>
        <v>46</v>
      </c>
      <c r="Y18" s="9">
        <f t="shared" ref="Y18:Y32" si="6">SUM(P18+R18+X18)</f>
        <v>107.25</v>
      </c>
      <c r="Z18" s="14">
        <f t="shared" ref="Z18:Z32" si="7">IF(Y18=0,0,RANK(Y18,$Y$18:$Y$55,))</f>
        <v>2</v>
      </c>
      <c r="AA18" s="37">
        <f t="shared" ref="AA18:AA32" si="8">SUM(N18+Y18)</f>
        <v>214.75</v>
      </c>
      <c r="AB18" s="30">
        <f t="shared" ref="AB18:AB32" si="9">IF(AA18=0,0,RANK(AA18,$AA$18:$AA$55,))</f>
        <v>1</v>
      </c>
    </row>
    <row r="19" spans="1:28" ht="15.75">
      <c r="A19" s="43">
        <v>66</v>
      </c>
      <c r="B19" s="43" t="s">
        <v>30</v>
      </c>
      <c r="C19" s="44" t="s">
        <v>78</v>
      </c>
      <c r="D19" s="45" t="s">
        <v>9</v>
      </c>
      <c r="E19" s="46">
        <v>0</v>
      </c>
      <c r="F19" s="47">
        <v>49</v>
      </c>
      <c r="G19" s="10">
        <f t="shared" si="0"/>
        <v>57.5</v>
      </c>
      <c r="H19" s="48">
        <v>17</v>
      </c>
      <c r="I19" s="49">
        <v>15</v>
      </c>
      <c r="J19" s="49">
        <v>16</v>
      </c>
      <c r="K19" s="49">
        <v>15</v>
      </c>
      <c r="L19" s="49">
        <v>15</v>
      </c>
      <c r="M19" s="5">
        <f t="shared" si="1"/>
        <v>46</v>
      </c>
      <c r="N19" s="9">
        <f t="shared" si="2"/>
        <v>103.5</v>
      </c>
      <c r="O19" s="14">
        <f t="shared" si="3"/>
        <v>3</v>
      </c>
      <c r="P19" s="47">
        <v>-3.4</v>
      </c>
      <c r="Q19" s="47">
        <v>52.5</v>
      </c>
      <c r="R19" s="10">
        <f t="shared" si="4"/>
        <v>66.25</v>
      </c>
      <c r="S19" s="47">
        <v>16</v>
      </c>
      <c r="T19" s="47">
        <v>16</v>
      </c>
      <c r="U19" s="47">
        <v>16</v>
      </c>
      <c r="V19" s="47">
        <v>15.5</v>
      </c>
      <c r="W19" s="47">
        <v>15</v>
      </c>
      <c r="X19" s="5">
        <f t="shared" si="5"/>
        <v>47.5</v>
      </c>
      <c r="Y19" s="9">
        <f t="shared" si="6"/>
        <v>110.35</v>
      </c>
      <c r="Z19" s="14">
        <f t="shared" si="7"/>
        <v>1</v>
      </c>
      <c r="AA19" s="37">
        <f t="shared" si="8"/>
        <v>213.85</v>
      </c>
      <c r="AB19" s="30">
        <f t="shared" si="9"/>
        <v>2</v>
      </c>
    </row>
    <row r="20" spans="1:28" ht="15.75">
      <c r="A20" s="43">
        <v>63</v>
      </c>
      <c r="B20" s="43" t="s">
        <v>30</v>
      </c>
      <c r="C20" s="44" t="s">
        <v>66</v>
      </c>
      <c r="D20" s="45" t="s">
        <v>9</v>
      </c>
      <c r="E20" s="46">
        <v>0</v>
      </c>
      <c r="F20" s="47">
        <v>48</v>
      </c>
      <c r="G20" s="10">
        <f t="shared" si="0"/>
        <v>55</v>
      </c>
      <c r="H20" s="48">
        <v>16.5</v>
      </c>
      <c r="I20" s="49">
        <v>17</v>
      </c>
      <c r="J20" s="49">
        <v>16</v>
      </c>
      <c r="K20" s="49">
        <v>16</v>
      </c>
      <c r="L20" s="50">
        <v>15.5</v>
      </c>
      <c r="M20" s="5">
        <f t="shared" si="1"/>
        <v>48.5</v>
      </c>
      <c r="N20" s="9">
        <f t="shared" si="2"/>
        <v>103.5</v>
      </c>
      <c r="O20" s="14">
        <f t="shared" si="3"/>
        <v>3</v>
      </c>
      <c r="P20" s="47">
        <v>0</v>
      </c>
      <c r="Q20" s="47">
        <v>49</v>
      </c>
      <c r="R20" s="10">
        <f t="shared" si="4"/>
        <v>57.5</v>
      </c>
      <c r="S20" s="47">
        <v>15</v>
      </c>
      <c r="T20" s="47">
        <v>14.5</v>
      </c>
      <c r="U20" s="47">
        <v>15</v>
      </c>
      <c r="V20" s="47">
        <v>15</v>
      </c>
      <c r="W20" s="47">
        <v>15</v>
      </c>
      <c r="X20" s="5">
        <f t="shared" si="5"/>
        <v>45</v>
      </c>
      <c r="Y20" s="9">
        <f t="shared" si="6"/>
        <v>102.5</v>
      </c>
      <c r="Z20" s="14">
        <f t="shared" si="7"/>
        <v>3</v>
      </c>
      <c r="AA20" s="37">
        <f t="shared" si="8"/>
        <v>206</v>
      </c>
      <c r="AB20" s="30">
        <f t="shared" si="9"/>
        <v>3</v>
      </c>
    </row>
    <row r="21" spans="1:28" ht="15.75">
      <c r="A21" s="43">
        <v>69</v>
      </c>
      <c r="B21" s="43" t="s">
        <v>30</v>
      </c>
      <c r="C21" s="44" t="s">
        <v>86</v>
      </c>
      <c r="D21" s="45" t="s">
        <v>9</v>
      </c>
      <c r="E21" s="46">
        <v>-3.4</v>
      </c>
      <c r="F21" s="47">
        <v>51</v>
      </c>
      <c r="G21" s="10">
        <f t="shared" si="0"/>
        <v>62.5</v>
      </c>
      <c r="H21" s="48">
        <v>16</v>
      </c>
      <c r="I21" s="49">
        <v>16</v>
      </c>
      <c r="J21" s="49">
        <v>16</v>
      </c>
      <c r="K21" s="49">
        <v>16.5</v>
      </c>
      <c r="L21" s="49">
        <v>15.5</v>
      </c>
      <c r="M21" s="5">
        <f t="shared" si="1"/>
        <v>48</v>
      </c>
      <c r="N21" s="9">
        <f t="shared" si="2"/>
        <v>107.1</v>
      </c>
      <c r="O21" s="14">
        <f t="shared" si="3"/>
        <v>2</v>
      </c>
      <c r="P21" s="47">
        <v>-3.4</v>
      </c>
      <c r="Q21" s="47">
        <v>48</v>
      </c>
      <c r="R21" s="10">
        <f t="shared" si="4"/>
        <v>55</v>
      </c>
      <c r="S21" s="47">
        <v>15.5</v>
      </c>
      <c r="T21" s="47">
        <v>14</v>
      </c>
      <c r="U21" s="47">
        <v>15.5</v>
      </c>
      <c r="V21" s="47">
        <v>15.5</v>
      </c>
      <c r="W21" s="47">
        <v>15</v>
      </c>
      <c r="X21" s="5">
        <f t="shared" si="5"/>
        <v>46</v>
      </c>
      <c r="Y21" s="9">
        <f t="shared" si="6"/>
        <v>97.6</v>
      </c>
      <c r="Z21" s="14">
        <f t="shared" si="7"/>
        <v>5</v>
      </c>
      <c r="AA21" s="37">
        <f t="shared" si="8"/>
        <v>204.7</v>
      </c>
      <c r="AB21" s="30">
        <f t="shared" si="9"/>
        <v>4</v>
      </c>
    </row>
    <row r="22" spans="1:28" ht="15.75">
      <c r="A22" s="43">
        <v>71</v>
      </c>
      <c r="B22" s="43"/>
      <c r="C22" s="44" t="s">
        <v>91</v>
      </c>
      <c r="D22" s="45" t="s">
        <v>62</v>
      </c>
      <c r="E22" s="46">
        <v>0</v>
      </c>
      <c r="F22" s="47">
        <v>45</v>
      </c>
      <c r="G22" s="10">
        <f t="shared" si="0"/>
        <v>47.5</v>
      </c>
      <c r="H22" s="48">
        <v>14.5</v>
      </c>
      <c r="I22" s="49">
        <v>14.5</v>
      </c>
      <c r="J22" s="49">
        <v>15</v>
      </c>
      <c r="K22" s="49">
        <v>15</v>
      </c>
      <c r="L22" s="49">
        <v>16</v>
      </c>
      <c r="M22" s="5">
        <f t="shared" si="1"/>
        <v>44.5</v>
      </c>
      <c r="N22" s="9">
        <f t="shared" si="2"/>
        <v>92</v>
      </c>
      <c r="O22" s="14">
        <f t="shared" si="3"/>
        <v>8</v>
      </c>
      <c r="P22" s="47">
        <v>-3.4</v>
      </c>
      <c r="Q22" s="47">
        <v>49.5</v>
      </c>
      <c r="R22" s="10">
        <f t="shared" si="4"/>
        <v>58.75</v>
      </c>
      <c r="S22" s="47">
        <v>15.5</v>
      </c>
      <c r="T22" s="47">
        <v>15.5</v>
      </c>
      <c r="U22" s="47">
        <v>15.5</v>
      </c>
      <c r="V22" s="47">
        <v>15.5</v>
      </c>
      <c r="W22" s="47">
        <v>15</v>
      </c>
      <c r="X22" s="5">
        <f t="shared" si="5"/>
        <v>46.5</v>
      </c>
      <c r="Y22" s="9">
        <f t="shared" si="6"/>
        <v>101.85</v>
      </c>
      <c r="Z22" s="14">
        <f t="shared" si="7"/>
        <v>4</v>
      </c>
      <c r="AA22" s="37">
        <f t="shared" si="8"/>
        <v>193.85</v>
      </c>
      <c r="AB22" s="30">
        <f t="shared" si="9"/>
        <v>5</v>
      </c>
    </row>
    <row r="23" spans="1:28" ht="15.75">
      <c r="A23" s="43">
        <v>77</v>
      </c>
      <c r="B23" s="43" t="s">
        <v>30</v>
      </c>
      <c r="C23" s="60" t="s">
        <v>138</v>
      </c>
      <c r="D23" s="45" t="s">
        <v>137</v>
      </c>
      <c r="E23" s="46">
        <v>-3.4</v>
      </c>
      <c r="F23" s="47">
        <v>48</v>
      </c>
      <c r="G23" s="10">
        <f t="shared" si="0"/>
        <v>55</v>
      </c>
      <c r="H23" s="48">
        <v>15.5</v>
      </c>
      <c r="I23" s="49">
        <v>15</v>
      </c>
      <c r="J23" s="49">
        <v>15</v>
      </c>
      <c r="K23" s="49">
        <v>15</v>
      </c>
      <c r="L23" s="49">
        <v>15</v>
      </c>
      <c r="M23" s="5">
        <f t="shared" si="1"/>
        <v>45</v>
      </c>
      <c r="N23" s="9">
        <f t="shared" si="2"/>
        <v>96.6</v>
      </c>
      <c r="O23" s="14">
        <f t="shared" si="3"/>
        <v>6</v>
      </c>
      <c r="P23" s="47">
        <v>-3.4</v>
      </c>
      <c r="Q23" s="47">
        <v>46.5</v>
      </c>
      <c r="R23" s="10">
        <f t="shared" si="4"/>
        <v>51.25</v>
      </c>
      <c r="S23" s="47">
        <v>15</v>
      </c>
      <c r="T23" s="47">
        <v>14.5</v>
      </c>
      <c r="U23" s="47">
        <v>14.5</v>
      </c>
      <c r="V23" s="47">
        <v>14.5</v>
      </c>
      <c r="W23" s="47">
        <v>14.5</v>
      </c>
      <c r="X23" s="5">
        <f t="shared" si="5"/>
        <v>43.5</v>
      </c>
      <c r="Y23" s="9">
        <f t="shared" si="6"/>
        <v>91.35</v>
      </c>
      <c r="Z23" s="14">
        <f t="shared" si="7"/>
        <v>7</v>
      </c>
      <c r="AA23" s="37">
        <f t="shared" si="8"/>
        <v>187.95</v>
      </c>
      <c r="AB23" s="30">
        <f t="shared" si="9"/>
        <v>6</v>
      </c>
    </row>
    <row r="24" spans="1:28" ht="15.75">
      <c r="A24" s="43">
        <v>78</v>
      </c>
      <c r="B24" s="43"/>
      <c r="C24" s="44" t="s">
        <v>60</v>
      </c>
      <c r="D24" s="45" t="s">
        <v>61</v>
      </c>
      <c r="E24" s="46">
        <v>0</v>
      </c>
      <c r="F24" s="47">
        <v>47</v>
      </c>
      <c r="G24" s="10">
        <f t="shared" si="0"/>
        <v>52.5</v>
      </c>
      <c r="H24" s="48">
        <v>14.5</v>
      </c>
      <c r="I24" s="49">
        <v>14</v>
      </c>
      <c r="J24" s="49">
        <v>15</v>
      </c>
      <c r="K24" s="49">
        <v>14.5</v>
      </c>
      <c r="L24" s="49">
        <v>14</v>
      </c>
      <c r="M24" s="5">
        <f t="shared" si="1"/>
        <v>43</v>
      </c>
      <c r="N24" s="9">
        <f t="shared" si="2"/>
        <v>95.5</v>
      </c>
      <c r="O24" s="14">
        <f t="shared" si="3"/>
        <v>7</v>
      </c>
      <c r="P24" s="47">
        <v>0</v>
      </c>
      <c r="Q24" s="47">
        <v>45</v>
      </c>
      <c r="R24" s="10">
        <f t="shared" si="4"/>
        <v>47.5</v>
      </c>
      <c r="S24" s="47">
        <v>14</v>
      </c>
      <c r="T24" s="47">
        <v>14.5</v>
      </c>
      <c r="U24" s="47">
        <v>14.5</v>
      </c>
      <c r="V24" s="47">
        <v>14.5</v>
      </c>
      <c r="W24" s="47">
        <v>14</v>
      </c>
      <c r="X24" s="5">
        <f t="shared" si="5"/>
        <v>43</v>
      </c>
      <c r="Y24" s="9">
        <f t="shared" si="6"/>
        <v>90.5</v>
      </c>
      <c r="Z24" s="14">
        <f t="shared" si="7"/>
        <v>8</v>
      </c>
      <c r="AA24" s="37">
        <f t="shared" si="8"/>
        <v>186</v>
      </c>
      <c r="AB24" s="30">
        <f t="shared" si="9"/>
        <v>7</v>
      </c>
    </row>
    <row r="25" spans="1:28" ht="15.75">
      <c r="A25" s="43">
        <v>76</v>
      </c>
      <c r="B25" s="43"/>
      <c r="C25" s="44" t="s">
        <v>112</v>
      </c>
      <c r="D25" s="45" t="s">
        <v>106</v>
      </c>
      <c r="E25" s="46">
        <v>-3.4</v>
      </c>
      <c r="F25" s="47">
        <v>45.5</v>
      </c>
      <c r="G25" s="10">
        <f t="shared" si="0"/>
        <v>48.75</v>
      </c>
      <c r="H25" s="48">
        <v>14.5</v>
      </c>
      <c r="I25" s="49">
        <v>14</v>
      </c>
      <c r="J25" s="49">
        <v>15.5</v>
      </c>
      <c r="K25" s="49">
        <v>15</v>
      </c>
      <c r="L25" s="49">
        <v>13.5</v>
      </c>
      <c r="M25" s="5">
        <f t="shared" si="1"/>
        <v>43.5</v>
      </c>
      <c r="N25" s="9">
        <f t="shared" si="2"/>
        <v>88.85</v>
      </c>
      <c r="O25" s="14">
        <f t="shared" si="3"/>
        <v>9</v>
      </c>
      <c r="P25" s="47">
        <v>-3.4</v>
      </c>
      <c r="Q25" s="47">
        <v>46.5</v>
      </c>
      <c r="R25" s="10">
        <f t="shared" si="4"/>
        <v>51.25</v>
      </c>
      <c r="S25" s="47">
        <v>15</v>
      </c>
      <c r="T25" s="47">
        <v>15</v>
      </c>
      <c r="U25" s="47">
        <v>14.5</v>
      </c>
      <c r="V25" s="47">
        <v>15</v>
      </c>
      <c r="W25" s="47">
        <v>14.5</v>
      </c>
      <c r="X25" s="5">
        <f t="shared" si="5"/>
        <v>44.5</v>
      </c>
      <c r="Y25" s="9">
        <f t="shared" si="6"/>
        <v>92.35</v>
      </c>
      <c r="Z25" s="14">
        <f t="shared" si="7"/>
        <v>6</v>
      </c>
      <c r="AA25" s="37">
        <f t="shared" si="8"/>
        <v>181.2</v>
      </c>
      <c r="AB25" s="30">
        <f t="shared" si="9"/>
        <v>8</v>
      </c>
    </row>
    <row r="26" spans="1:28" ht="15.75">
      <c r="A26" s="43">
        <v>64</v>
      </c>
      <c r="B26" s="43" t="s">
        <v>30</v>
      </c>
      <c r="C26" s="44" t="s">
        <v>70</v>
      </c>
      <c r="D26" s="45" t="s">
        <v>61</v>
      </c>
      <c r="E26" s="46">
        <v>0</v>
      </c>
      <c r="F26" s="47">
        <v>46.5</v>
      </c>
      <c r="G26" s="10">
        <f t="shared" si="0"/>
        <v>51.25</v>
      </c>
      <c r="H26" s="48">
        <v>16</v>
      </c>
      <c r="I26" s="50">
        <v>16</v>
      </c>
      <c r="J26" s="50">
        <v>16</v>
      </c>
      <c r="K26" s="50">
        <v>16</v>
      </c>
      <c r="L26" s="50">
        <v>16</v>
      </c>
      <c r="M26" s="5">
        <f t="shared" si="1"/>
        <v>48</v>
      </c>
      <c r="N26" s="9">
        <f t="shared" si="2"/>
        <v>99.25</v>
      </c>
      <c r="O26" s="14">
        <f t="shared" si="3"/>
        <v>5</v>
      </c>
      <c r="P26" s="47">
        <v>0</v>
      </c>
      <c r="Q26" s="47">
        <v>40.5</v>
      </c>
      <c r="R26" s="10">
        <f t="shared" si="4"/>
        <v>36.25</v>
      </c>
      <c r="S26" s="47">
        <v>13.5</v>
      </c>
      <c r="T26" s="47">
        <v>13</v>
      </c>
      <c r="U26" s="47">
        <v>14</v>
      </c>
      <c r="V26" s="47">
        <v>13.5</v>
      </c>
      <c r="W26" s="47">
        <v>12.5</v>
      </c>
      <c r="X26" s="5">
        <f t="shared" si="5"/>
        <v>40</v>
      </c>
      <c r="Y26" s="9">
        <f t="shared" si="6"/>
        <v>76.25</v>
      </c>
      <c r="Z26" s="14">
        <f t="shared" si="7"/>
        <v>10</v>
      </c>
      <c r="AA26" s="37">
        <f t="shared" si="8"/>
        <v>175.5</v>
      </c>
      <c r="AB26" s="30">
        <f t="shared" si="9"/>
        <v>9</v>
      </c>
    </row>
    <row r="27" spans="1:28" ht="15.75">
      <c r="A27" s="43">
        <v>75</v>
      </c>
      <c r="B27" s="43" t="s">
        <v>30</v>
      </c>
      <c r="C27" s="44" t="s">
        <v>111</v>
      </c>
      <c r="D27" s="45" t="s">
        <v>106</v>
      </c>
      <c r="E27" s="46">
        <v>-6.8</v>
      </c>
      <c r="F27" s="47">
        <v>45</v>
      </c>
      <c r="G27" s="10">
        <f t="shared" si="0"/>
        <v>47.5</v>
      </c>
      <c r="H27" s="48">
        <v>15</v>
      </c>
      <c r="I27" s="49">
        <v>14</v>
      </c>
      <c r="J27" s="49">
        <v>14.5</v>
      </c>
      <c r="K27" s="49">
        <v>15</v>
      </c>
      <c r="L27" s="49">
        <v>15.5</v>
      </c>
      <c r="M27" s="5">
        <f t="shared" si="1"/>
        <v>44.5</v>
      </c>
      <c r="N27" s="9">
        <f t="shared" si="2"/>
        <v>85.2</v>
      </c>
      <c r="O27" s="14">
        <f t="shared" si="3"/>
        <v>10</v>
      </c>
      <c r="P27" s="47">
        <v>-10.199999999999999</v>
      </c>
      <c r="Q27" s="47">
        <v>48</v>
      </c>
      <c r="R27" s="10">
        <f t="shared" si="4"/>
        <v>55</v>
      </c>
      <c r="S27" s="47">
        <v>15</v>
      </c>
      <c r="T27" s="47">
        <v>14.5</v>
      </c>
      <c r="U27" s="47">
        <v>15</v>
      </c>
      <c r="V27" s="47">
        <v>15</v>
      </c>
      <c r="W27" s="47">
        <v>14.5</v>
      </c>
      <c r="X27" s="5">
        <f t="shared" si="5"/>
        <v>44.5</v>
      </c>
      <c r="Y27" s="9">
        <f t="shared" si="6"/>
        <v>89.3</v>
      </c>
      <c r="Z27" s="14">
        <f t="shared" si="7"/>
        <v>9</v>
      </c>
      <c r="AA27" s="37">
        <f t="shared" si="8"/>
        <v>174.5</v>
      </c>
      <c r="AB27" s="30">
        <f t="shared" si="9"/>
        <v>10</v>
      </c>
    </row>
    <row r="28" spans="1:28" ht="15.75">
      <c r="A28" s="43">
        <v>65</v>
      </c>
      <c r="B28" s="43"/>
      <c r="C28" s="44" t="s">
        <v>77</v>
      </c>
      <c r="D28" s="45" t="s">
        <v>46</v>
      </c>
      <c r="E28" s="46">
        <v>0</v>
      </c>
      <c r="F28" s="47">
        <v>39</v>
      </c>
      <c r="G28" s="10">
        <f t="shared" si="0"/>
        <v>32.5</v>
      </c>
      <c r="H28" s="48">
        <v>13.5</v>
      </c>
      <c r="I28" s="49">
        <v>13</v>
      </c>
      <c r="J28" s="49">
        <v>13</v>
      </c>
      <c r="K28" s="49">
        <v>13</v>
      </c>
      <c r="L28" s="49">
        <v>14</v>
      </c>
      <c r="M28" s="5">
        <f t="shared" si="1"/>
        <v>39.5</v>
      </c>
      <c r="N28" s="9">
        <f t="shared" si="2"/>
        <v>72</v>
      </c>
      <c r="O28" s="14">
        <f t="shared" si="3"/>
        <v>11</v>
      </c>
      <c r="P28" s="47">
        <v>0</v>
      </c>
      <c r="Q28" s="47">
        <v>38.5</v>
      </c>
      <c r="R28" s="10">
        <f t="shared" si="4"/>
        <v>31.25</v>
      </c>
      <c r="S28" s="47">
        <v>13</v>
      </c>
      <c r="T28" s="47">
        <v>13</v>
      </c>
      <c r="U28" s="47">
        <v>13.5</v>
      </c>
      <c r="V28" s="47">
        <v>13</v>
      </c>
      <c r="W28" s="47">
        <v>14</v>
      </c>
      <c r="X28" s="5">
        <f t="shared" si="5"/>
        <v>39.5</v>
      </c>
      <c r="Y28" s="9">
        <f t="shared" si="6"/>
        <v>70.75</v>
      </c>
      <c r="Z28" s="14">
        <f t="shared" si="7"/>
        <v>11</v>
      </c>
      <c r="AA28" s="37">
        <f t="shared" si="8"/>
        <v>142.75</v>
      </c>
      <c r="AB28" s="30">
        <f t="shared" si="9"/>
        <v>11</v>
      </c>
    </row>
    <row r="29" spans="1:28" ht="15.75">
      <c r="A29" s="43">
        <v>74</v>
      </c>
      <c r="B29" s="43" t="s">
        <v>30</v>
      </c>
      <c r="C29" s="44" t="s">
        <v>141</v>
      </c>
      <c r="D29" s="45" t="s">
        <v>106</v>
      </c>
      <c r="E29" s="46">
        <v>-6.8</v>
      </c>
      <c r="F29" s="47">
        <v>41</v>
      </c>
      <c r="G29" s="10">
        <f t="shared" si="0"/>
        <v>37.5</v>
      </c>
      <c r="H29" s="48">
        <v>12.5</v>
      </c>
      <c r="I29" s="49">
        <v>13</v>
      </c>
      <c r="J29" s="49">
        <v>13.5</v>
      </c>
      <c r="K29" s="49">
        <v>14</v>
      </c>
      <c r="L29" s="49">
        <v>13.5</v>
      </c>
      <c r="M29" s="5">
        <f t="shared" si="1"/>
        <v>40</v>
      </c>
      <c r="N29" s="9">
        <f t="shared" si="2"/>
        <v>70.7</v>
      </c>
      <c r="O29" s="14">
        <f t="shared" si="3"/>
        <v>12</v>
      </c>
      <c r="P29" s="47">
        <v>-6.8</v>
      </c>
      <c r="Q29" s="47">
        <v>40</v>
      </c>
      <c r="R29" s="10">
        <f t="shared" si="4"/>
        <v>35</v>
      </c>
      <c r="S29" s="47">
        <v>13.5</v>
      </c>
      <c r="T29" s="47">
        <v>14</v>
      </c>
      <c r="U29" s="47">
        <v>14</v>
      </c>
      <c r="V29" s="47">
        <v>14</v>
      </c>
      <c r="W29" s="47">
        <v>14.5</v>
      </c>
      <c r="X29" s="5">
        <f t="shared" si="5"/>
        <v>42</v>
      </c>
      <c r="Y29" s="9">
        <f t="shared" si="6"/>
        <v>70.2</v>
      </c>
      <c r="Z29" s="14">
        <f t="shared" si="7"/>
        <v>12</v>
      </c>
      <c r="AA29" s="37">
        <f t="shared" si="8"/>
        <v>140.9</v>
      </c>
      <c r="AB29" s="30">
        <f t="shared" si="9"/>
        <v>12</v>
      </c>
    </row>
    <row r="30" spans="1:28" ht="15.75">
      <c r="A30" s="43">
        <v>67</v>
      </c>
      <c r="B30" s="43"/>
      <c r="C30" s="44" t="s">
        <v>81</v>
      </c>
      <c r="D30" s="45" t="s">
        <v>9</v>
      </c>
      <c r="E30" s="46">
        <v>-17</v>
      </c>
      <c r="F30" s="47">
        <v>38</v>
      </c>
      <c r="G30" s="10">
        <f t="shared" si="0"/>
        <v>30</v>
      </c>
      <c r="H30" s="48">
        <v>14</v>
      </c>
      <c r="I30" s="49">
        <v>13</v>
      </c>
      <c r="J30" s="49">
        <v>13</v>
      </c>
      <c r="K30" s="49">
        <v>13.5</v>
      </c>
      <c r="L30" s="49">
        <v>13.5</v>
      </c>
      <c r="M30" s="5">
        <f t="shared" si="1"/>
        <v>40</v>
      </c>
      <c r="N30" s="9">
        <f t="shared" si="2"/>
        <v>53</v>
      </c>
      <c r="O30" s="14">
        <f t="shared" si="3"/>
        <v>13</v>
      </c>
      <c r="P30" s="47">
        <v>-17</v>
      </c>
      <c r="Q30" s="47">
        <v>38</v>
      </c>
      <c r="R30" s="10">
        <f t="shared" si="4"/>
        <v>30</v>
      </c>
      <c r="S30" s="47">
        <v>14</v>
      </c>
      <c r="T30" s="47">
        <v>13.5</v>
      </c>
      <c r="U30" s="47">
        <v>14</v>
      </c>
      <c r="V30" s="47">
        <v>13.5</v>
      </c>
      <c r="W30" s="47">
        <v>13.5</v>
      </c>
      <c r="X30" s="5">
        <f t="shared" si="5"/>
        <v>41</v>
      </c>
      <c r="Y30" s="9">
        <f t="shared" si="6"/>
        <v>54</v>
      </c>
      <c r="Z30" s="14">
        <f t="shared" si="7"/>
        <v>14</v>
      </c>
      <c r="AA30" s="37">
        <f t="shared" si="8"/>
        <v>107</v>
      </c>
      <c r="AB30" s="30">
        <f t="shared" si="9"/>
        <v>13</v>
      </c>
    </row>
    <row r="31" spans="1:28" ht="15.75">
      <c r="A31" s="43">
        <v>72</v>
      </c>
      <c r="B31" s="43"/>
      <c r="C31" s="59" t="s">
        <v>94</v>
      </c>
      <c r="D31" s="45" t="s">
        <v>9</v>
      </c>
      <c r="E31" s="46">
        <v>-6.8</v>
      </c>
      <c r="F31" s="47">
        <v>31</v>
      </c>
      <c r="G31" s="10">
        <f t="shared" si="0"/>
        <v>12.5</v>
      </c>
      <c r="H31" s="48">
        <v>13</v>
      </c>
      <c r="I31" s="49">
        <v>12</v>
      </c>
      <c r="J31" s="49">
        <v>13</v>
      </c>
      <c r="K31" s="49">
        <v>13</v>
      </c>
      <c r="L31" s="49">
        <v>13.5</v>
      </c>
      <c r="M31" s="5">
        <f t="shared" si="1"/>
        <v>39</v>
      </c>
      <c r="N31" s="9">
        <f t="shared" si="2"/>
        <v>44.7</v>
      </c>
      <c r="O31" s="14">
        <f t="shared" si="3"/>
        <v>14</v>
      </c>
      <c r="P31" s="47">
        <v>-6.8</v>
      </c>
      <c r="Q31" s="47">
        <v>36.5</v>
      </c>
      <c r="R31" s="10">
        <f t="shared" si="4"/>
        <v>26.25</v>
      </c>
      <c r="S31" s="47">
        <v>13</v>
      </c>
      <c r="T31" s="47">
        <v>13.5</v>
      </c>
      <c r="U31" s="47">
        <v>13</v>
      </c>
      <c r="V31" s="47">
        <v>13.5</v>
      </c>
      <c r="W31" s="47">
        <v>12.5</v>
      </c>
      <c r="X31" s="5">
        <f t="shared" si="5"/>
        <v>39.5</v>
      </c>
      <c r="Y31" s="9">
        <f t="shared" si="6"/>
        <v>58.95</v>
      </c>
      <c r="Z31" s="14">
        <f t="shared" si="7"/>
        <v>13</v>
      </c>
      <c r="AA31" s="37">
        <f t="shared" si="8"/>
        <v>103.65</v>
      </c>
      <c r="AB31" s="30">
        <f t="shared" si="9"/>
        <v>14</v>
      </c>
    </row>
    <row r="32" spans="1:28" ht="15.75">
      <c r="A32" s="43">
        <v>68</v>
      </c>
      <c r="B32" s="43"/>
      <c r="C32" s="44" t="s">
        <v>126</v>
      </c>
      <c r="D32" s="45" t="s">
        <v>9</v>
      </c>
      <c r="E32" s="46">
        <v>-6.8</v>
      </c>
      <c r="F32" s="47">
        <v>31</v>
      </c>
      <c r="G32" s="10">
        <f t="shared" si="0"/>
        <v>12.5</v>
      </c>
      <c r="H32" s="48">
        <v>13</v>
      </c>
      <c r="I32" s="49">
        <v>12.5</v>
      </c>
      <c r="J32" s="49">
        <v>13</v>
      </c>
      <c r="K32" s="49">
        <v>13</v>
      </c>
      <c r="L32" s="49">
        <v>13</v>
      </c>
      <c r="M32" s="5">
        <f t="shared" si="1"/>
        <v>39</v>
      </c>
      <c r="N32" s="9">
        <f t="shared" si="2"/>
        <v>44.7</v>
      </c>
      <c r="O32" s="14">
        <f t="shared" si="3"/>
        <v>14</v>
      </c>
      <c r="P32" s="47">
        <v>-10.199999999999999</v>
      </c>
      <c r="Q32" s="47">
        <v>34</v>
      </c>
      <c r="R32" s="10">
        <f t="shared" si="4"/>
        <v>20</v>
      </c>
      <c r="S32" s="47">
        <v>13</v>
      </c>
      <c r="T32" s="47">
        <v>13</v>
      </c>
      <c r="U32" s="47">
        <v>13</v>
      </c>
      <c r="V32" s="47">
        <v>13</v>
      </c>
      <c r="W32" s="47">
        <v>13</v>
      </c>
      <c r="X32" s="5">
        <f t="shared" si="5"/>
        <v>39</v>
      </c>
      <c r="Y32" s="9">
        <f t="shared" si="6"/>
        <v>48.8</v>
      </c>
      <c r="Z32" s="14">
        <f t="shared" si="7"/>
        <v>15</v>
      </c>
      <c r="AA32" s="37">
        <f t="shared" si="8"/>
        <v>93.5</v>
      </c>
      <c r="AB32" s="30">
        <f t="shared" si="9"/>
        <v>15</v>
      </c>
    </row>
    <row r="33" spans="1:28" ht="15.75">
      <c r="A33" s="43">
        <v>79</v>
      </c>
      <c r="B33" s="43"/>
      <c r="C33" s="44"/>
      <c r="D33" s="45"/>
      <c r="E33" s="46"/>
      <c r="F33" s="47"/>
      <c r="G33" s="10">
        <f t="shared" ref="G33:G55" si="10">IF(F33="",0,(60-($Q$8-F33)*$Q$9))</f>
        <v>0</v>
      </c>
      <c r="H33" s="48"/>
      <c r="I33" s="49"/>
      <c r="J33" s="49"/>
      <c r="K33" s="49"/>
      <c r="L33" s="49"/>
      <c r="M33" s="5">
        <f t="shared" ref="M33:M55" si="11">SUM(H33+I33+J33+K33+L33-MAX(H33,I33,J33,K33,L33)-MIN(H33,I33,J33,K33,L33))</f>
        <v>0</v>
      </c>
      <c r="N33" s="9">
        <f t="shared" ref="N33:N55" si="12">SUM(E33+G33+M33)</f>
        <v>0</v>
      </c>
      <c r="O33" s="14">
        <f t="shared" ref="O33:O55" si="13">IF(N33=0,0,RANK(N33,$N$18:$N$55,))</f>
        <v>0</v>
      </c>
      <c r="P33" s="47"/>
      <c r="Q33" s="47"/>
      <c r="R33" s="10">
        <f t="shared" ref="R33:R55" si="14">IF(Q33="",0,(60-($Q$8-Q33)*$Q$9))</f>
        <v>0</v>
      </c>
      <c r="S33" s="47"/>
      <c r="T33" s="47"/>
      <c r="U33" s="47"/>
      <c r="V33" s="47"/>
      <c r="W33" s="47"/>
      <c r="X33" s="5">
        <f t="shared" ref="X33:X44" si="15">SUM(S33+T33+U33+V33+W33-MAX(S33,T33,U33,V33,W33)-MIN(S33,T33,U33,V33,W33))</f>
        <v>0</v>
      </c>
      <c r="Y33" s="9">
        <f t="shared" ref="Y33:Y44" si="16">SUM(P33+R33+X34)</f>
        <v>0</v>
      </c>
      <c r="Z33" s="14">
        <f t="shared" ref="Z33:Z55" si="17">IF(Y33=0,0,RANK(Y33,$Y$18:$Y$55,))</f>
        <v>0</v>
      </c>
      <c r="AA33" s="37">
        <f t="shared" ref="AA33:AA55" si="18">SUM(N33+Y33)</f>
        <v>0</v>
      </c>
      <c r="AB33" s="30">
        <f t="shared" ref="AB33:AB55" si="19">IF(AA33=0,0,RANK(AA33,$AA$18:$AA$55,))</f>
        <v>0</v>
      </c>
    </row>
    <row r="34" spans="1:28" ht="15.75">
      <c r="A34" s="43">
        <v>80</v>
      </c>
      <c r="B34" s="43"/>
      <c r="C34" s="44"/>
      <c r="D34" s="45"/>
      <c r="E34" s="46"/>
      <c r="F34" s="47"/>
      <c r="G34" s="10">
        <f t="shared" si="10"/>
        <v>0</v>
      </c>
      <c r="H34" s="48"/>
      <c r="I34" s="49"/>
      <c r="J34" s="49"/>
      <c r="K34" s="49"/>
      <c r="L34" s="49"/>
      <c r="M34" s="5">
        <f t="shared" si="11"/>
        <v>0</v>
      </c>
      <c r="N34" s="9">
        <f t="shared" si="12"/>
        <v>0</v>
      </c>
      <c r="O34" s="14">
        <f t="shared" si="13"/>
        <v>0</v>
      </c>
      <c r="P34" s="47"/>
      <c r="Q34" s="47"/>
      <c r="R34" s="10">
        <f t="shared" si="14"/>
        <v>0</v>
      </c>
      <c r="S34" s="47"/>
      <c r="T34" s="47"/>
      <c r="U34" s="47"/>
      <c r="V34" s="47"/>
      <c r="W34" s="47"/>
      <c r="X34" s="5">
        <f t="shared" si="15"/>
        <v>0</v>
      </c>
      <c r="Y34" s="9">
        <f t="shared" si="16"/>
        <v>0</v>
      </c>
      <c r="Z34" s="14">
        <f t="shared" si="17"/>
        <v>0</v>
      </c>
      <c r="AA34" s="37">
        <f t="shared" si="18"/>
        <v>0</v>
      </c>
      <c r="AB34" s="30">
        <f t="shared" si="19"/>
        <v>0</v>
      </c>
    </row>
    <row r="35" spans="1:28" ht="15.75">
      <c r="A35" s="43">
        <v>81</v>
      </c>
      <c r="B35" s="43"/>
      <c r="C35" s="44"/>
      <c r="D35" s="45"/>
      <c r="E35" s="46"/>
      <c r="F35" s="47"/>
      <c r="G35" s="10">
        <f t="shared" si="10"/>
        <v>0</v>
      </c>
      <c r="H35" s="48"/>
      <c r="I35" s="49"/>
      <c r="J35" s="49"/>
      <c r="K35" s="49"/>
      <c r="L35" s="49"/>
      <c r="M35" s="5">
        <f t="shared" si="11"/>
        <v>0</v>
      </c>
      <c r="N35" s="9">
        <f t="shared" si="12"/>
        <v>0</v>
      </c>
      <c r="O35" s="14">
        <f t="shared" si="13"/>
        <v>0</v>
      </c>
      <c r="P35" s="47"/>
      <c r="Q35" s="47"/>
      <c r="R35" s="10">
        <f t="shared" si="14"/>
        <v>0</v>
      </c>
      <c r="S35" s="47"/>
      <c r="T35" s="47"/>
      <c r="U35" s="47"/>
      <c r="V35" s="47"/>
      <c r="W35" s="47"/>
      <c r="X35" s="5">
        <f t="shared" si="15"/>
        <v>0</v>
      </c>
      <c r="Y35" s="9">
        <f t="shared" si="16"/>
        <v>0</v>
      </c>
      <c r="Z35" s="14">
        <f t="shared" si="17"/>
        <v>0</v>
      </c>
      <c r="AA35" s="37">
        <f t="shared" si="18"/>
        <v>0</v>
      </c>
      <c r="AB35" s="30">
        <f t="shared" si="19"/>
        <v>0</v>
      </c>
    </row>
    <row r="36" spans="1:28" ht="15.75">
      <c r="A36" s="43">
        <v>82</v>
      </c>
      <c r="B36" s="43"/>
      <c r="C36" s="44"/>
      <c r="D36" s="45"/>
      <c r="E36" s="46"/>
      <c r="F36" s="47"/>
      <c r="G36" s="10">
        <f t="shared" si="10"/>
        <v>0</v>
      </c>
      <c r="H36" s="48"/>
      <c r="I36" s="49"/>
      <c r="J36" s="49"/>
      <c r="K36" s="49"/>
      <c r="L36" s="49"/>
      <c r="M36" s="5">
        <f t="shared" si="11"/>
        <v>0</v>
      </c>
      <c r="N36" s="9">
        <f t="shared" si="12"/>
        <v>0</v>
      </c>
      <c r="O36" s="14">
        <f t="shared" si="13"/>
        <v>0</v>
      </c>
      <c r="P36" s="47"/>
      <c r="Q36" s="47"/>
      <c r="R36" s="10">
        <f t="shared" si="14"/>
        <v>0</v>
      </c>
      <c r="S36" s="47"/>
      <c r="T36" s="47"/>
      <c r="U36" s="47"/>
      <c r="V36" s="47"/>
      <c r="W36" s="47"/>
      <c r="X36" s="5">
        <f t="shared" si="15"/>
        <v>0</v>
      </c>
      <c r="Y36" s="9">
        <f t="shared" si="16"/>
        <v>0</v>
      </c>
      <c r="Z36" s="14">
        <f t="shared" si="17"/>
        <v>0</v>
      </c>
      <c r="AA36" s="37">
        <f t="shared" si="18"/>
        <v>0</v>
      </c>
      <c r="AB36" s="30">
        <f t="shared" si="19"/>
        <v>0</v>
      </c>
    </row>
    <row r="37" spans="1:28" ht="15.75">
      <c r="A37" s="43">
        <v>83</v>
      </c>
      <c r="B37" s="43"/>
      <c r="C37" s="44"/>
      <c r="D37" s="45"/>
      <c r="E37" s="46"/>
      <c r="F37" s="47"/>
      <c r="G37" s="10">
        <f t="shared" si="10"/>
        <v>0</v>
      </c>
      <c r="H37" s="48"/>
      <c r="I37" s="49"/>
      <c r="J37" s="49"/>
      <c r="K37" s="49"/>
      <c r="L37" s="49"/>
      <c r="M37" s="5">
        <f t="shared" si="11"/>
        <v>0</v>
      </c>
      <c r="N37" s="9">
        <f t="shared" si="12"/>
        <v>0</v>
      </c>
      <c r="O37" s="14">
        <f t="shared" si="13"/>
        <v>0</v>
      </c>
      <c r="P37" s="47"/>
      <c r="Q37" s="47"/>
      <c r="R37" s="10">
        <f t="shared" si="14"/>
        <v>0</v>
      </c>
      <c r="S37" s="47"/>
      <c r="T37" s="47"/>
      <c r="U37" s="47"/>
      <c r="V37" s="47"/>
      <c r="W37" s="47"/>
      <c r="X37" s="5">
        <f t="shared" si="15"/>
        <v>0</v>
      </c>
      <c r="Y37" s="9">
        <f t="shared" si="16"/>
        <v>0</v>
      </c>
      <c r="Z37" s="14">
        <f t="shared" si="17"/>
        <v>0</v>
      </c>
      <c r="AA37" s="37">
        <f t="shared" si="18"/>
        <v>0</v>
      </c>
      <c r="AB37" s="30">
        <f t="shared" si="19"/>
        <v>0</v>
      </c>
    </row>
    <row r="38" spans="1:28" ht="15.75">
      <c r="A38" s="43">
        <v>84</v>
      </c>
      <c r="B38" s="43"/>
      <c r="C38" s="44"/>
      <c r="D38" s="45"/>
      <c r="E38" s="46"/>
      <c r="F38" s="47"/>
      <c r="G38" s="10">
        <f t="shared" si="10"/>
        <v>0</v>
      </c>
      <c r="H38" s="48"/>
      <c r="I38" s="49"/>
      <c r="J38" s="49"/>
      <c r="K38" s="49"/>
      <c r="L38" s="49"/>
      <c r="M38" s="5">
        <f t="shared" si="11"/>
        <v>0</v>
      </c>
      <c r="N38" s="9">
        <f t="shared" si="12"/>
        <v>0</v>
      </c>
      <c r="O38" s="14">
        <f t="shared" si="13"/>
        <v>0</v>
      </c>
      <c r="P38" s="47"/>
      <c r="Q38" s="47"/>
      <c r="R38" s="10">
        <f t="shared" si="14"/>
        <v>0</v>
      </c>
      <c r="S38" s="47"/>
      <c r="T38" s="47"/>
      <c r="U38" s="47"/>
      <c r="V38" s="47"/>
      <c r="W38" s="47"/>
      <c r="X38" s="5">
        <f t="shared" si="15"/>
        <v>0</v>
      </c>
      <c r="Y38" s="9">
        <f t="shared" si="16"/>
        <v>0</v>
      </c>
      <c r="Z38" s="14">
        <f t="shared" si="17"/>
        <v>0</v>
      </c>
      <c r="AA38" s="37">
        <f t="shared" si="18"/>
        <v>0</v>
      </c>
      <c r="AB38" s="30">
        <f t="shared" si="19"/>
        <v>0</v>
      </c>
    </row>
    <row r="39" spans="1:28" ht="15.75">
      <c r="A39" s="43">
        <v>85</v>
      </c>
      <c r="B39" s="43"/>
      <c r="C39" s="44"/>
      <c r="D39" s="45"/>
      <c r="E39" s="46"/>
      <c r="F39" s="47"/>
      <c r="G39" s="10">
        <f t="shared" si="10"/>
        <v>0</v>
      </c>
      <c r="H39" s="48"/>
      <c r="I39" s="49"/>
      <c r="J39" s="49"/>
      <c r="K39" s="49"/>
      <c r="L39" s="49"/>
      <c r="M39" s="5">
        <f t="shared" si="11"/>
        <v>0</v>
      </c>
      <c r="N39" s="9">
        <f t="shared" si="12"/>
        <v>0</v>
      </c>
      <c r="O39" s="14">
        <f t="shared" si="13"/>
        <v>0</v>
      </c>
      <c r="P39" s="47"/>
      <c r="Q39" s="47"/>
      <c r="R39" s="10">
        <f t="shared" si="14"/>
        <v>0</v>
      </c>
      <c r="S39" s="47"/>
      <c r="T39" s="47"/>
      <c r="U39" s="47"/>
      <c r="V39" s="47"/>
      <c r="W39" s="47"/>
      <c r="X39" s="5">
        <f t="shared" si="15"/>
        <v>0</v>
      </c>
      <c r="Y39" s="9">
        <f t="shared" si="16"/>
        <v>0</v>
      </c>
      <c r="Z39" s="14">
        <f t="shared" si="17"/>
        <v>0</v>
      </c>
      <c r="AA39" s="37">
        <f t="shared" si="18"/>
        <v>0</v>
      </c>
      <c r="AB39" s="30">
        <f t="shared" si="19"/>
        <v>0</v>
      </c>
    </row>
    <row r="40" spans="1:28" ht="15.75">
      <c r="A40" s="43">
        <v>86</v>
      </c>
      <c r="B40" s="43"/>
      <c r="C40" s="44"/>
      <c r="D40" s="45"/>
      <c r="E40" s="46"/>
      <c r="F40" s="47"/>
      <c r="G40" s="10">
        <f t="shared" si="10"/>
        <v>0</v>
      </c>
      <c r="H40" s="48"/>
      <c r="I40" s="49"/>
      <c r="J40" s="49"/>
      <c r="K40" s="49"/>
      <c r="L40" s="49"/>
      <c r="M40" s="5">
        <f t="shared" si="11"/>
        <v>0</v>
      </c>
      <c r="N40" s="9">
        <f t="shared" si="12"/>
        <v>0</v>
      </c>
      <c r="O40" s="14">
        <f t="shared" si="13"/>
        <v>0</v>
      </c>
      <c r="P40" s="47"/>
      <c r="Q40" s="47"/>
      <c r="R40" s="10">
        <f t="shared" si="14"/>
        <v>0</v>
      </c>
      <c r="S40" s="47"/>
      <c r="T40" s="47"/>
      <c r="U40" s="47"/>
      <c r="V40" s="47"/>
      <c r="W40" s="47"/>
      <c r="X40" s="5">
        <f t="shared" si="15"/>
        <v>0</v>
      </c>
      <c r="Y40" s="9">
        <f t="shared" si="16"/>
        <v>0</v>
      </c>
      <c r="Z40" s="14">
        <f t="shared" si="17"/>
        <v>0</v>
      </c>
      <c r="AA40" s="37">
        <f t="shared" si="18"/>
        <v>0</v>
      </c>
      <c r="AB40" s="30">
        <f t="shared" si="1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10"/>
        <v>0</v>
      </c>
      <c r="H41" s="48"/>
      <c r="I41" s="49"/>
      <c r="J41" s="49"/>
      <c r="K41" s="49"/>
      <c r="L41" s="49"/>
      <c r="M41" s="5">
        <f t="shared" si="11"/>
        <v>0</v>
      </c>
      <c r="N41" s="9">
        <f t="shared" si="12"/>
        <v>0</v>
      </c>
      <c r="O41" s="14">
        <f t="shared" si="13"/>
        <v>0</v>
      </c>
      <c r="P41" s="47"/>
      <c r="Q41" s="47"/>
      <c r="R41" s="10">
        <f t="shared" si="14"/>
        <v>0</v>
      </c>
      <c r="S41" s="47"/>
      <c r="T41" s="47"/>
      <c r="U41" s="47"/>
      <c r="V41" s="47"/>
      <c r="W41" s="47"/>
      <c r="X41" s="5">
        <f t="shared" si="15"/>
        <v>0</v>
      </c>
      <c r="Y41" s="9">
        <f t="shared" si="16"/>
        <v>0</v>
      </c>
      <c r="Z41" s="14">
        <f t="shared" si="17"/>
        <v>0</v>
      </c>
      <c r="AA41" s="37">
        <f t="shared" si="18"/>
        <v>0</v>
      </c>
      <c r="AB41" s="30">
        <f t="shared" si="1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10"/>
        <v>0</v>
      </c>
      <c r="H42" s="48"/>
      <c r="I42" s="49"/>
      <c r="J42" s="49"/>
      <c r="K42" s="49"/>
      <c r="L42" s="49"/>
      <c r="M42" s="5">
        <f t="shared" si="11"/>
        <v>0</v>
      </c>
      <c r="N42" s="9">
        <f t="shared" si="12"/>
        <v>0</v>
      </c>
      <c r="O42" s="14">
        <f t="shared" si="13"/>
        <v>0</v>
      </c>
      <c r="P42" s="47"/>
      <c r="Q42" s="47"/>
      <c r="R42" s="10">
        <f t="shared" si="14"/>
        <v>0</v>
      </c>
      <c r="S42" s="47"/>
      <c r="T42" s="47"/>
      <c r="U42" s="47"/>
      <c r="V42" s="47"/>
      <c r="W42" s="47"/>
      <c r="X42" s="5">
        <f t="shared" si="15"/>
        <v>0</v>
      </c>
      <c r="Y42" s="9">
        <f t="shared" si="16"/>
        <v>0</v>
      </c>
      <c r="Z42" s="14">
        <f t="shared" si="17"/>
        <v>0</v>
      </c>
      <c r="AA42" s="37">
        <f t="shared" si="18"/>
        <v>0</v>
      </c>
      <c r="AB42" s="30">
        <f t="shared" si="1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10"/>
        <v>0</v>
      </c>
      <c r="H43" s="48"/>
      <c r="I43" s="49"/>
      <c r="J43" s="49"/>
      <c r="K43" s="49"/>
      <c r="L43" s="49"/>
      <c r="M43" s="5">
        <f t="shared" si="11"/>
        <v>0</v>
      </c>
      <c r="N43" s="9">
        <f t="shared" si="12"/>
        <v>0</v>
      </c>
      <c r="O43" s="14">
        <f t="shared" si="13"/>
        <v>0</v>
      </c>
      <c r="P43" s="47"/>
      <c r="Q43" s="47"/>
      <c r="R43" s="10">
        <f t="shared" si="14"/>
        <v>0</v>
      </c>
      <c r="S43" s="47"/>
      <c r="T43" s="47"/>
      <c r="U43" s="47"/>
      <c r="V43" s="47"/>
      <c r="W43" s="47"/>
      <c r="X43" s="5">
        <f t="shared" si="15"/>
        <v>0</v>
      </c>
      <c r="Y43" s="9">
        <f t="shared" si="16"/>
        <v>0</v>
      </c>
      <c r="Z43" s="14">
        <f t="shared" si="17"/>
        <v>0</v>
      </c>
      <c r="AA43" s="37">
        <f t="shared" si="18"/>
        <v>0</v>
      </c>
      <c r="AB43" s="30">
        <f t="shared" si="1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10"/>
        <v>0</v>
      </c>
      <c r="H44" s="48"/>
      <c r="I44" s="49"/>
      <c r="J44" s="49"/>
      <c r="K44" s="49"/>
      <c r="L44" s="49"/>
      <c r="M44" s="5">
        <f t="shared" si="11"/>
        <v>0</v>
      </c>
      <c r="N44" s="9">
        <f t="shared" si="12"/>
        <v>0</v>
      </c>
      <c r="O44" s="14">
        <f t="shared" si="13"/>
        <v>0</v>
      </c>
      <c r="P44" s="47"/>
      <c r="Q44" s="47"/>
      <c r="R44" s="10">
        <f t="shared" si="14"/>
        <v>0</v>
      </c>
      <c r="S44" s="47"/>
      <c r="T44" s="47"/>
      <c r="U44" s="47"/>
      <c r="V44" s="47"/>
      <c r="W44" s="51"/>
      <c r="X44" s="5">
        <f t="shared" si="15"/>
        <v>0</v>
      </c>
      <c r="Y44" s="9">
        <f t="shared" si="16"/>
        <v>0</v>
      </c>
      <c r="Z44" s="14">
        <f t="shared" si="17"/>
        <v>0</v>
      </c>
      <c r="AA44" s="37">
        <f t="shared" si="18"/>
        <v>0</v>
      </c>
      <c r="AB44" s="30">
        <f t="shared" si="1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10"/>
        <v>0</v>
      </c>
      <c r="H45" s="48"/>
      <c r="I45" s="49"/>
      <c r="J45" s="49"/>
      <c r="K45" s="49"/>
      <c r="L45" s="49"/>
      <c r="M45" s="5">
        <f t="shared" si="11"/>
        <v>0</v>
      </c>
      <c r="N45" s="9">
        <f t="shared" si="12"/>
        <v>0</v>
      </c>
      <c r="O45" s="14">
        <f t="shared" si="13"/>
        <v>0</v>
      </c>
      <c r="P45" s="47"/>
      <c r="Q45" s="47"/>
      <c r="R45" s="10">
        <f t="shared" si="14"/>
        <v>0</v>
      </c>
      <c r="S45" s="47"/>
      <c r="T45" s="47"/>
      <c r="U45" s="47"/>
      <c r="V45" s="47"/>
      <c r="W45" s="49"/>
      <c r="X45" s="36">
        <f t="shared" ref="X45:X55" si="20">IF(W45="",0,(60-($Q$8-W45)*$Q$9))</f>
        <v>0</v>
      </c>
      <c r="Y45" s="9">
        <f>SUM(P45+R45+X53)</f>
        <v>0</v>
      </c>
      <c r="Z45" s="14">
        <f t="shared" si="17"/>
        <v>0</v>
      </c>
      <c r="AA45" s="37">
        <f t="shared" si="18"/>
        <v>0</v>
      </c>
      <c r="AB45" s="30">
        <f t="shared" si="1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10"/>
        <v>0</v>
      </c>
      <c r="H46" s="48"/>
      <c r="I46" s="49"/>
      <c r="J46" s="49"/>
      <c r="K46" s="49"/>
      <c r="L46" s="49"/>
      <c r="M46" s="5">
        <f t="shared" si="11"/>
        <v>0</v>
      </c>
      <c r="N46" s="9">
        <f t="shared" si="12"/>
        <v>0</v>
      </c>
      <c r="O46" s="14">
        <f t="shared" si="13"/>
        <v>0</v>
      </c>
      <c r="P46" s="47"/>
      <c r="Q46" s="47"/>
      <c r="R46" s="10">
        <f t="shared" si="14"/>
        <v>0</v>
      </c>
      <c r="S46" s="47"/>
      <c r="T46" s="47"/>
      <c r="U46" s="47"/>
      <c r="V46" s="47"/>
      <c r="W46" s="49"/>
      <c r="X46" s="36">
        <f t="shared" si="20"/>
        <v>0</v>
      </c>
      <c r="Y46" s="9">
        <f t="shared" ref="Y46:Y55" si="21">SUM(P46+R46+X54)</f>
        <v>0</v>
      </c>
      <c r="Z46" s="14">
        <f t="shared" si="17"/>
        <v>0</v>
      </c>
      <c r="AA46" s="37">
        <f t="shared" si="18"/>
        <v>0</v>
      </c>
      <c r="AB46" s="30">
        <f t="shared" si="1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10"/>
        <v>0</v>
      </c>
      <c r="H47" s="48"/>
      <c r="I47" s="49"/>
      <c r="J47" s="49"/>
      <c r="K47" s="49"/>
      <c r="L47" s="49"/>
      <c r="M47" s="5">
        <f t="shared" si="11"/>
        <v>0</v>
      </c>
      <c r="N47" s="9">
        <f t="shared" si="12"/>
        <v>0</v>
      </c>
      <c r="O47" s="14">
        <f t="shared" si="13"/>
        <v>0</v>
      </c>
      <c r="P47" s="47"/>
      <c r="Q47" s="47"/>
      <c r="R47" s="10">
        <f t="shared" si="14"/>
        <v>0</v>
      </c>
      <c r="S47" s="47"/>
      <c r="T47" s="47"/>
      <c r="U47" s="47"/>
      <c r="V47" s="47"/>
      <c r="W47" s="49"/>
      <c r="X47" s="36">
        <f t="shared" si="20"/>
        <v>0</v>
      </c>
      <c r="Y47" s="9">
        <f t="shared" si="21"/>
        <v>0</v>
      </c>
      <c r="Z47" s="14">
        <f t="shared" si="17"/>
        <v>0</v>
      </c>
      <c r="AA47" s="37">
        <f t="shared" si="18"/>
        <v>0</v>
      </c>
      <c r="AB47" s="30">
        <f t="shared" si="1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10"/>
        <v>0</v>
      </c>
      <c r="H48" s="48"/>
      <c r="I48" s="49"/>
      <c r="J48" s="49"/>
      <c r="K48" s="49"/>
      <c r="L48" s="49"/>
      <c r="M48" s="5">
        <f t="shared" si="11"/>
        <v>0</v>
      </c>
      <c r="N48" s="9">
        <f t="shared" si="12"/>
        <v>0</v>
      </c>
      <c r="O48" s="14">
        <f t="shared" si="13"/>
        <v>0</v>
      </c>
      <c r="P48" s="47"/>
      <c r="Q48" s="47"/>
      <c r="R48" s="10">
        <f t="shared" si="14"/>
        <v>0</v>
      </c>
      <c r="S48" s="47"/>
      <c r="T48" s="47"/>
      <c r="U48" s="47"/>
      <c r="V48" s="47"/>
      <c r="W48" s="49"/>
      <c r="X48" s="36">
        <f t="shared" si="20"/>
        <v>0</v>
      </c>
      <c r="Y48" s="9">
        <f t="shared" si="21"/>
        <v>0</v>
      </c>
      <c r="Z48" s="14">
        <f t="shared" si="17"/>
        <v>0</v>
      </c>
      <c r="AA48" s="37">
        <f t="shared" si="18"/>
        <v>0</v>
      </c>
      <c r="AB48" s="30">
        <f t="shared" si="1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10"/>
        <v>0</v>
      </c>
      <c r="H49" s="48"/>
      <c r="I49" s="49"/>
      <c r="J49" s="49"/>
      <c r="K49" s="49"/>
      <c r="L49" s="49"/>
      <c r="M49" s="5">
        <f t="shared" si="11"/>
        <v>0</v>
      </c>
      <c r="N49" s="9">
        <f t="shared" si="12"/>
        <v>0</v>
      </c>
      <c r="O49" s="14">
        <f t="shared" si="13"/>
        <v>0</v>
      </c>
      <c r="P49" s="47"/>
      <c r="Q49" s="47"/>
      <c r="R49" s="10">
        <f t="shared" si="14"/>
        <v>0</v>
      </c>
      <c r="S49" s="47"/>
      <c r="T49" s="47"/>
      <c r="U49" s="47"/>
      <c r="V49" s="47"/>
      <c r="W49" s="49"/>
      <c r="X49" s="36">
        <f t="shared" si="20"/>
        <v>0</v>
      </c>
      <c r="Y49" s="9">
        <f t="shared" si="21"/>
        <v>0</v>
      </c>
      <c r="Z49" s="14">
        <f t="shared" si="17"/>
        <v>0</v>
      </c>
      <c r="AA49" s="37">
        <f t="shared" si="18"/>
        <v>0</v>
      </c>
      <c r="AB49" s="30">
        <f t="shared" si="1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10"/>
        <v>0</v>
      </c>
      <c r="H50" s="48"/>
      <c r="I50" s="49"/>
      <c r="J50" s="49"/>
      <c r="K50" s="49"/>
      <c r="L50" s="49"/>
      <c r="M50" s="5">
        <f t="shared" si="11"/>
        <v>0</v>
      </c>
      <c r="N50" s="9">
        <f t="shared" si="12"/>
        <v>0</v>
      </c>
      <c r="O50" s="14">
        <f t="shared" si="13"/>
        <v>0</v>
      </c>
      <c r="P50" s="47"/>
      <c r="Q50" s="47"/>
      <c r="R50" s="10">
        <f t="shared" si="14"/>
        <v>0</v>
      </c>
      <c r="S50" s="47"/>
      <c r="T50" s="47"/>
      <c r="U50" s="47"/>
      <c r="V50" s="47"/>
      <c r="W50" s="49"/>
      <c r="X50" s="36">
        <f t="shared" si="20"/>
        <v>0</v>
      </c>
      <c r="Y50" s="9">
        <f t="shared" si="21"/>
        <v>0</v>
      </c>
      <c r="Z50" s="14">
        <f t="shared" si="17"/>
        <v>0</v>
      </c>
      <c r="AA50" s="37">
        <f t="shared" si="18"/>
        <v>0</v>
      </c>
      <c r="AB50" s="30">
        <f t="shared" si="1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10"/>
        <v>0</v>
      </c>
      <c r="H51" s="48"/>
      <c r="I51" s="49"/>
      <c r="J51" s="49"/>
      <c r="K51" s="49"/>
      <c r="L51" s="49"/>
      <c r="M51" s="5">
        <f t="shared" si="11"/>
        <v>0</v>
      </c>
      <c r="N51" s="9">
        <f t="shared" si="12"/>
        <v>0</v>
      </c>
      <c r="O51" s="14">
        <f t="shared" si="13"/>
        <v>0</v>
      </c>
      <c r="P51" s="47"/>
      <c r="Q51" s="47"/>
      <c r="R51" s="10">
        <f t="shared" si="14"/>
        <v>0</v>
      </c>
      <c r="S51" s="47"/>
      <c r="T51" s="47"/>
      <c r="U51" s="47"/>
      <c r="V51" s="47"/>
      <c r="W51" s="49"/>
      <c r="X51" s="36">
        <f t="shared" si="20"/>
        <v>0</v>
      </c>
      <c r="Y51" s="9">
        <f t="shared" si="21"/>
        <v>0</v>
      </c>
      <c r="Z51" s="14">
        <f t="shared" si="17"/>
        <v>0</v>
      </c>
      <c r="AA51" s="37">
        <f t="shared" si="18"/>
        <v>0</v>
      </c>
      <c r="AB51" s="30">
        <f t="shared" si="1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10"/>
        <v>0</v>
      </c>
      <c r="H52" s="48"/>
      <c r="I52" s="49"/>
      <c r="J52" s="49"/>
      <c r="K52" s="49"/>
      <c r="L52" s="49"/>
      <c r="M52" s="5">
        <f t="shared" si="11"/>
        <v>0</v>
      </c>
      <c r="N52" s="9">
        <f t="shared" si="12"/>
        <v>0</v>
      </c>
      <c r="O52" s="14">
        <f t="shared" si="13"/>
        <v>0</v>
      </c>
      <c r="P52" s="47"/>
      <c r="Q52" s="47"/>
      <c r="R52" s="10">
        <f t="shared" si="14"/>
        <v>0</v>
      </c>
      <c r="S52" s="47"/>
      <c r="T52" s="47"/>
      <c r="U52" s="47"/>
      <c r="V52" s="47"/>
      <c r="W52" s="49"/>
      <c r="X52" s="36">
        <f t="shared" si="20"/>
        <v>0</v>
      </c>
      <c r="Y52" s="9">
        <f t="shared" si="21"/>
        <v>0</v>
      </c>
      <c r="Z52" s="14">
        <f t="shared" si="17"/>
        <v>0</v>
      </c>
      <c r="AA52" s="37">
        <f t="shared" si="18"/>
        <v>0</v>
      </c>
      <c r="AB52" s="30">
        <f t="shared" si="1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10"/>
        <v>0</v>
      </c>
      <c r="H53" s="48"/>
      <c r="I53" s="49"/>
      <c r="J53" s="49"/>
      <c r="K53" s="49"/>
      <c r="L53" s="49"/>
      <c r="M53" s="5">
        <f t="shared" si="11"/>
        <v>0</v>
      </c>
      <c r="N53" s="9">
        <f t="shared" si="12"/>
        <v>0</v>
      </c>
      <c r="O53" s="14">
        <f t="shared" si="13"/>
        <v>0</v>
      </c>
      <c r="P53" s="47"/>
      <c r="Q53" s="47"/>
      <c r="R53" s="10">
        <f t="shared" si="14"/>
        <v>0</v>
      </c>
      <c r="S53" s="47"/>
      <c r="T53" s="47"/>
      <c r="U53" s="47"/>
      <c r="V53" s="47"/>
      <c r="W53" s="49"/>
      <c r="X53" s="36">
        <f t="shared" si="20"/>
        <v>0</v>
      </c>
      <c r="Y53" s="9">
        <f t="shared" si="21"/>
        <v>0</v>
      </c>
      <c r="Z53" s="14">
        <f t="shared" si="17"/>
        <v>0</v>
      </c>
      <c r="AA53" s="37">
        <f t="shared" si="18"/>
        <v>0</v>
      </c>
      <c r="AB53" s="30">
        <f t="shared" si="1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10"/>
        <v>0</v>
      </c>
      <c r="H54" s="48"/>
      <c r="I54" s="49"/>
      <c r="J54" s="49"/>
      <c r="K54" s="49"/>
      <c r="L54" s="49"/>
      <c r="M54" s="5">
        <f t="shared" si="11"/>
        <v>0</v>
      </c>
      <c r="N54" s="9">
        <f t="shared" si="12"/>
        <v>0</v>
      </c>
      <c r="O54" s="14">
        <f t="shared" si="13"/>
        <v>0</v>
      </c>
      <c r="P54" s="47"/>
      <c r="Q54" s="47"/>
      <c r="R54" s="10">
        <f t="shared" si="14"/>
        <v>0</v>
      </c>
      <c r="S54" s="47"/>
      <c r="T54" s="47"/>
      <c r="U54" s="47"/>
      <c r="V54" s="47"/>
      <c r="W54" s="49"/>
      <c r="X54" s="36">
        <f t="shared" si="20"/>
        <v>0</v>
      </c>
      <c r="Y54" s="9">
        <f t="shared" si="21"/>
        <v>0</v>
      </c>
      <c r="Z54" s="14">
        <f t="shared" si="17"/>
        <v>0</v>
      </c>
      <c r="AA54" s="37">
        <f t="shared" si="18"/>
        <v>0</v>
      </c>
      <c r="AB54" s="30">
        <f t="shared" si="1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10"/>
        <v>0</v>
      </c>
      <c r="H55" s="48"/>
      <c r="I55" s="49"/>
      <c r="J55" s="49"/>
      <c r="K55" s="49"/>
      <c r="L55" s="49"/>
      <c r="M55" s="5">
        <f t="shared" si="11"/>
        <v>0</v>
      </c>
      <c r="N55" s="9">
        <f t="shared" si="12"/>
        <v>0</v>
      </c>
      <c r="O55" s="14">
        <f t="shared" si="13"/>
        <v>0</v>
      </c>
      <c r="P55" s="47"/>
      <c r="Q55" s="47"/>
      <c r="R55" s="10">
        <f t="shared" si="14"/>
        <v>0</v>
      </c>
      <c r="S55" s="47"/>
      <c r="T55" s="47"/>
      <c r="U55" s="47"/>
      <c r="V55" s="47"/>
      <c r="W55" s="49"/>
      <c r="X55" s="36">
        <f t="shared" si="20"/>
        <v>0</v>
      </c>
      <c r="Y55" s="9">
        <f t="shared" si="21"/>
        <v>0</v>
      </c>
      <c r="Z55" s="14">
        <f t="shared" si="17"/>
        <v>0</v>
      </c>
      <c r="AA55" s="37">
        <f t="shared" si="18"/>
        <v>0</v>
      </c>
      <c r="AB55" s="30">
        <f t="shared" si="19"/>
        <v>0</v>
      </c>
    </row>
  </sheetData>
  <sortState ref="A18:AB32">
    <sortCondition ref="AB18:AB32"/>
  </sortState>
  <mergeCells count="12">
    <mergeCell ref="A14:B14"/>
    <mergeCell ref="H16:L16"/>
    <mergeCell ref="S16:W16"/>
    <mergeCell ref="D9:F9"/>
    <mergeCell ref="O10:P10"/>
    <mergeCell ref="O11:P11"/>
    <mergeCell ref="O7:P7"/>
    <mergeCell ref="N1:Q1"/>
    <mergeCell ref="C3:C5"/>
    <mergeCell ref="F3:K3"/>
    <mergeCell ref="O3:Q5"/>
    <mergeCell ref="G4:J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6"/>
  <sheetViews>
    <sheetView workbookViewId="0">
      <selection activeCell="AD32" sqref="AD32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3" width="8.28515625" customWidth="1"/>
    <col min="14" max="14" width="8.8554687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0.41666666666666669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40" t="s">
        <v>52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50</v>
      </c>
      <c r="B18" s="43" t="s">
        <v>30</v>
      </c>
      <c r="C18" s="44" t="s">
        <v>110</v>
      </c>
      <c r="D18" s="45" t="s">
        <v>106</v>
      </c>
      <c r="E18" s="46">
        <v>0</v>
      </c>
      <c r="F18" s="47">
        <v>49.5</v>
      </c>
      <c r="G18" s="10">
        <f t="shared" ref="G18:G27" si="0">IF(F18="",0,(60-($Q$8-F18)*$Q$9))</f>
        <v>58.75</v>
      </c>
      <c r="H18" s="48">
        <v>16</v>
      </c>
      <c r="I18" s="49">
        <v>15</v>
      </c>
      <c r="J18" s="49">
        <v>16</v>
      </c>
      <c r="K18" s="49">
        <v>16</v>
      </c>
      <c r="L18" s="49">
        <v>15.5</v>
      </c>
      <c r="M18" s="5">
        <f t="shared" ref="M18:M27" si="1">SUM(H18+I18+J18+K18+L18-MAX(H18,I18,J18,K18,L18)-MIN(H18,I18,J18,K18,L18))</f>
        <v>47.5</v>
      </c>
      <c r="N18" s="9">
        <f t="shared" ref="N18:N27" si="2">SUM(E18+G18+M18)</f>
        <v>106.25</v>
      </c>
      <c r="O18" s="14">
        <f t="shared" ref="O18:O27" si="3">IF(N18=0,0,RANK(N18,$N$18:$N$56,))</f>
        <v>3</v>
      </c>
      <c r="P18" s="47">
        <v>0</v>
      </c>
      <c r="Q18" s="47">
        <v>52.5</v>
      </c>
      <c r="R18" s="10">
        <f t="shared" ref="R18:R27" si="4">IF(Q18="",0,(60-($Q$8-Q18)*$Q$9))</f>
        <v>66.25</v>
      </c>
      <c r="S18" s="47">
        <v>16.5</v>
      </c>
      <c r="T18" s="47">
        <v>16.5</v>
      </c>
      <c r="U18" s="47">
        <v>16.5</v>
      </c>
      <c r="V18" s="47">
        <v>17</v>
      </c>
      <c r="W18" s="47">
        <v>17.5</v>
      </c>
      <c r="X18" s="5">
        <f t="shared" ref="X18:X27" si="5">SUM(S18+T18+U18+V18+W18-MAX(S18,T18,U18,V18,W18)-MIN(S18,T18,U18,V18,W18))</f>
        <v>50</v>
      </c>
      <c r="Y18" s="9">
        <f t="shared" ref="Y18:Y27" si="6">SUM(P18+R18+X18)</f>
        <v>116.25</v>
      </c>
      <c r="Z18" s="14">
        <f t="shared" ref="Z18:Z27" si="7">IF(Y18=0,0,RANK(Y18,$Y$18:$Y$56,))</f>
        <v>1</v>
      </c>
      <c r="AA18" s="37">
        <f t="shared" ref="AA18:AA27" si="8">SUM(N18+Y18)</f>
        <v>222.5</v>
      </c>
      <c r="AB18" s="30">
        <f t="shared" ref="AB18:AB27" si="9">IF(AA18=0,0,RANK(AA18,$AA$18:$AA$56,))</f>
        <v>1</v>
      </c>
    </row>
    <row r="19" spans="1:28" ht="15.75">
      <c r="A19" s="43">
        <v>49</v>
      </c>
      <c r="B19" s="43"/>
      <c r="C19" s="44" t="s">
        <v>98</v>
      </c>
      <c r="D19" s="45" t="s">
        <v>9</v>
      </c>
      <c r="E19" s="46">
        <v>0</v>
      </c>
      <c r="F19" s="47">
        <v>52.5</v>
      </c>
      <c r="G19" s="10">
        <f t="shared" si="0"/>
        <v>66.25</v>
      </c>
      <c r="H19" s="48">
        <v>16.5</v>
      </c>
      <c r="I19" s="49">
        <v>15</v>
      </c>
      <c r="J19" s="49">
        <v>15</v>
      </c>
      <c r="K19" s="49">
        <v>15.5</v>
      </c>
      <c r="L19" s="49">
        <v>15</v>
      </c>
      <c r="M19" s="5">
        <f t="shared" si="1"/>
        <v>45.5</v>
      </c>
      <c r="N19" s="9">
        <f t="shared" si="2"/>
        <v>111.75</v>
      </c>
      <c r="O19" s="14">
        <f t="shared" si="3"/>
        <v>1</v>
      </c>
      <c r="P19" s="47">
        <v>0</v>
      </c>
      <c r="Q19" s="47">
        <v>50</v>
      </c>
      <c r="R19" s="10">
        <f t="shared" si="4"/>
        <v>60</v>
      </c>
      <c r="S19" s="47">
        <v>16</v>
      </c>
      <c r="T19" s="47">
        <v>15.5</v>
      </c>
      <c r="U19" s="47">
        <v>15.5</v>
      </c>
      <c r="V19" s="47">
        <v>16.5</v>
      </c>
      <c r="W19" s="47">
        <v>16</v>
      </c>
      <c r="X19" s="5">
        <f t="shared" si="5"/>
        <v>47.5</v>
      </c>
      <c r="Y19" s="9">
        <f t="shared" si="6"/>
        <v>107.5</v>
      </c>
      <c r="Z19" s="14">
        <f t="shared" si="7"/>
        <v>2</v>
      </c>
      <c r="AA19" s="37">
        <f t="shared" si="8"/>
        <v>219.25</v>
      </c>
      <c r="AB19" s="30">
        <f t="shared" si="9"/>
        <v>2</v>
      </c>
    </row>
    <row r="20" spans="1:28" ht="15.75">
      <c r="A20" s="43">
        <v>44</v>
      </c>
      <c r="B20" s="43" t="s">
        <v>30</v>
      </c>
      <c r="C20" s="44" t="s">
        <v>73</v>
      </c>
      <c r="D20" s="45" t="s">
        <v>62</v>
      </c>
      <c r="E20" s="46">
        <v>0</v>
      </c>
      <c r="F20" s="47">
        <v>49.5</v>
      </c>
      <c r="G20" s="10">
        <f t="shared" si="0"/>
        <v>58.75</v>
      </c>
      <c r="H20" s="48">
        <v>16.5</v>
      </c>
      <c r="I20" s="50">
        <v>17.5</v>
      </c>
      <c r="J20" s="50">
        <v>16.5</v>
      </c>
      <c r="K20" s="49">
        <v>17</v>
      </c>
      <c r="L20" s="49">
        <v>16.5</v>
      </c>
      <c r="M20" s="5">
        <f t="shared" si="1"/>
        <v>50</v>
      </c>
      <c r="N20" s="9">
        <f t="shared" si="2"/>
        <v>108.75</v>
      </c>
      <c r="O20" s="14">
        <f t="shared" si="3"/>
        <v>2</v>
      </c>
      <c r="P20" s="47">
        <v>0</v>
      </c>
      <c r="Q20" s="47">
        <v>49.5</v>
      </c>
      <c r="R20" s="10">
        <f t="shared" si="4"/>
        <v>58.75</v>
      </c>
      <c r="S20" s="47">
        <v>15</v>
      </c>
      <c r="T20" s="47">
        <v>15</v>
      </c>
      <c r="U20" s="47">
        <v>14.5</v>
      </c>
      <c r="V20" s="47">
        <v>15.5</v>
      </c>
      <c r="W20" s="47">
        <v>14.5</v>
      </c>
      <c r="X20" s="5">
        <f t="shared" si="5"/>
        <v>44.5</v>
      </c>
      <c r="Y20" s="9">
        <f t="shared" si="6"/>
        <v>103.25</v>
      </c>
      <c r="Z20" s="14">
        <f t="shared" si="7"/>
        <v>3</v>
      </c>
      <c r="AA20" s="37">
        <f t="shared" si="8"/>
        <v>212</v>
      </c>
      <c r="AB20" s="30">
        <f t="shared" si="9"/>
        <v>3</v>
      </c>
    </row>
    <row r="21" spans="1:28" ht="15.75">
      <c r="A21" s="43">
        <v>47</v>
      </c>
      <c r="B21" s="43"/>
      <c r="C21" s="44" t="s">
        <v>92</v>
      </c>
      <c r="D21" s="45" t="s">
        <v>9</v>
      </c>
      <c r="E21" s="46">
        <v>-10.199999999999999</v>
      </c>
      <c r="F21" s="47">
        <v>50</v>
      </c>
      <c r="G21" s="10">
        <f t="shared" si="0"/>
        <v>60</v>
      </c>
      <c r="H21" s="48">
        <v>16.5</v>
      </c>
      <c r="I21" s="49">
        <v>17</v>
      </c>
      <c r="J21" s="49">
        <v>17</v>
      </c>
      <c r="K21" s="49">
        <v>17</v>
      </c>
      <c r="L21" s="49">
        <v>16</v>
      </c>
      <c r="M21" s="5">
        <f t="shared" si="1"/>
        <v>50.5</v>
      </c>
      <c r="N21" s="9">
        <f t="shared" si="2"/>
        <v>100.3</v>
      </c>
      <c r="O21" s="14">
        <f t="shared" si="3"/>
        <v>4</v>
      </c>
      <c r="P21" s="47">
        <v>-10.199999999999999</v>
      </c>
      <c r="Q21" s="47">
        <v>51</v>
      </c>
      <c r="R21" s="10">
        <f t="shared" si="4"/>
        <v>62.5</v>
      </c>
      <c r="S21" s="47">
        <v>16.5</v>
      </c>
      <c r="T21" s="47">
        <v>16.5</v>
      </c>
      <c r="U21" s="47">
        <v>16</v>
      </c>
      <c r="V21" s="47">
        <v>16.5</v>
      </c>
      <c r="W21" s="47">
        <v>17</v>
      </c>
      <c r="X21" s="5">
        <f t="shared" si="5"/>
        <v>49.5</v>
      </c>
      <c r="Y21" s="9">
        <f t="shared" si="6"/>
        <v>101.8</v>
      </c>
      <c r="Z21" s="14">
        <f t="shared" si="7"/>
        <v>4</v>
      </c>
      <c r="AA21" s="37">
        <f t="shared" si="8"/>
        <v>202.1</v>
      </c>
      <c r="AB21" s="30">
        <f t="shared" si="9"/>
        <v>4</v>
      </c>
    </row>
    <row r="22" spans="1:28" ht="15.75">
      <c r="A22" s="43">
        <v>48</v>
      </c>
      <c r="B22" s="43" t="s">
        <v>30</v>
      </c>
      <c r="C22" s="44" t="s">
        <v>97</v>
      </c>
      <c r="D22" s="45" t="s">
        <v>62</v>
      </c>
      <c r="E22" s="46">
        <v>0</v>
      </c>
      <c r="F22" s="47">
        <v>43.5</v>
      </c>
      <c r="G22" s="10">
        <f t="shared" si="0"/>
        <v>43.75</v>
      </c>
      <c r="H22" s="48">
        <v>15</v>
      </c>
      <c r="I22" s="49">
        <v>14.5</v>
      </c>
      <c r="J22" s="49">
        <v>13.5</v>
      </c>
      <c r="K22" s="49">
        <v>14</v>
      </c>
      <c r="L22" s="49">
        <v>14</v>
      </c>
      <c r="M22" s="5">
        <f t="shared" si="1"/>
        <v>42.5</v>
      </c>
      <c r="N22" s="9">
        <f t="shared" si="2"/>
        <v>86.25</v>
      </c>
      <c r="O22" s="14">
        <f t="shared" si="3"/>
        <v>6</v>
      </c>
      <c r="P22" s="47">
        <v>0</v>
      </c>
      <c r="Q22" s="47">
        <v>46</v>
      </c>
      <c r="R22" s="10">
        <f t="shared" si="4"/>
        <v>50</v>
      </c>
      <c r="S22" s="47">
        <v>14</v>
      </c>
      <c r="T22" s="47">
        <v>14.5</v>
      </c>
      <c r="U22" s="47">
        <v>13.5</v>
      </c>
      <c r="V22" s="47">
        <v>14</v>
      </c>
      <c r="W22" s="47">
        <v>14</v>
      </c>
      <c r="X22" s="5">
        <f t="shared" si="5"/>
        <v>42</v>
      </c>
      <c r="Y22" s="9">
        <f t="shared" si="6"/>
        <v>92</v>
      </c>
      <c r="Z22" s="14">
        <f t="shared" si="7"/>
        <v>5</v>
      </c>
      <c r="AA22" s="37">
        <f t="shared" si="8"/>
        <v>178.25</v>
      </c>
      <c r="AB22" s="30">
        <f t="shared" si="9"/>
        <v>5</v>
      </c>
    </row>
    <row r="23" spans="1:28" ht="15.75">
      <c r="A23" s="43">
        <v>45</v>
      </c>
      <c r="B23" s="43"/>
      <c r="C23" s="44" t="s">
        <v>74</v>
      </c>
      <c r="D23" s="45" t="s">
        <v>63</v>
      </c>
      <c r="E23" s="46">
        <v>0</v>
      </c>
      <c r="F23" s="47">
        <v>43.5</v>
      </c>
      <c r="G23" s="10">
        <f t="shared" si="0"/>
        <v>43.75</v>
      </c>
      <c r="H23" s="48">
        <v>15.5</v>
      </c>
      <c r="I23" s="49">
        <v>15</v>
      </c>
      <c r="J23" s="49">
        <v>15.5</v>
      </c>
      <c r="K23" s="49">
        <v>15</v>
      </c>
      <c r="L23" s="50">
        <v>15</v>
      </c>
      <c r="M23" s="5">
        <f t="shared" si="1"/>
        <v>45.5</v>
      </c>
      <c r="N23" s="9">
        <f t="shared" si="2"/>
        <v>89.25</v>
      </c>
      <c r="O23" s="14">
        <f t="shared" si="3"/>
        <v>5</v>
      </c>
      <c r="P23" s="47">
        <v>0</v>
      </c>
      <c r="Q23" s="47">
        <v>43</v>
      </c>
      <c r="R23" s="10">
        <f t="shared" si="4"/>
        <v>42.5</v>
      </c>
      <c r="S23" s="47">
        <v>15</v>
      </c>
      <c r="T23" s="47">
        <v>14</v>
      </c>
      <c r="U23" s="47">
        <v>15</v>
      </c>
      <c r="V23" s="47">
        <v>15</v>
      </c>
      <c r="W23" s="47">
        <v>14</v>
      </c>
      <c r="X23" s="5">
        <f t="shared" si="5"/>
        <v>44</v>
      </c>
      <c r="Y23" s="9">
        <f t="shared" si="6"/>
        <v>86.5</v>
      </c>
      <c r="Z23" s="14">
        <f t="shared" si="7"/>
        <v>6</v>
      </c>
      <c r="AA23" s="37">
        <f t="shared" si="8"/>
        <v>175.75</v>
      </c>
      <c r="AB23" s="30">
        <f t="shared" si="9"/>
        <v>6</v>
      </c>
    </row>
    <row r="24" spans="1:28" ht="15.75">
      <c r="A24" s="43">
        <v>51</v>
      </c>
      <c r="B24" s="43" t="s">
        <v>30</v>
      </c>
      <c r="C24" s="44" t="s">
        <v>116</v>
      </c>
      <c r="D24" s="45" t="s">
        <v>9</v>
      </c>
      <c r="E24" s="46">
        <v>-6.8</v>
      </c>
      <c r="F24" s="47">
        <v>41</v>
      </c>
      <c r="G24" s="10">
        <f t="shared" si="0"/>
        <v>37.5</v>
      </c>
      <c r="H24" s="48">
        <v>14.5</v>
      </c>
      <c r="I24" s="49">
        <v>15</v>
      </c>
      <c r="J24" s="49">
        <v>15</v>
      </c>
      <c r="K24" s="49">
        <v>15</v>
      </c>
      <c r="L24" s="49">
        <v>14.5</v>
      </c>
      <c r="M24" s="5">
        <f t="shared" si="1"/>
        <v>44.5</v>
      </c>
      <c r="N24" s="9">
        <f t="shared" si="2"/>
        <v>75.2</v>
      </c>
      <c r="O24" s="14">
        <f t="shared" si="3"/>
        <v>7</v>
      </c>
      <c r="P24" s="47">
        <v>-6.8</v>
      </c>
      <c r="Q24" s="47">
        <v>42</v>
      </c>
      <c r="R24" s="10">
        <f t="shared" si="4"/>
        <v>40</v>
      </c>
      <c r="S24" s="47">
        <v>15</v>
      </c>
      <c r="T24" s="47">
        <v>15</v>
      </c>
      <c r="U24" s="47">
        <v>15</v>
      </c>
      <c r="V24" s="47">
        <v>15.5</v>
      </c>
      <c r="W24" s="47">
        <v>15.5</v>
      </c>
      <c r="X24" s="5">
        <f t="shared" si="5"/>
        <v>45.5</v>
      </c>
      <c r="Y24" s="9">
        <f t="shared" si="6"/>
        <v>78.7</v>
      </c>
      <c r="Z24" s="14">
        <f t="shared" si="7"/>
        <v>7</v>
      </c>
      <c r="AA24" s="37">
        <f t="shared" si="8"/>
        <v>153.9</v>
      </c>
      <c r="AB24" s="30">
        <f t="shared" si="9"/>
        <v>7</v>
      </c>
    </row>
    <row r="25" spans="1:28" ht="15.75">
      <c r="A25" s="43">
        <v>52</v>
      </c>
      <c r="B25" s="43"/>
      <c r="C25" s="44" t="s">
        <v>121</v>
      </c>
      <c r="D25" s="45" t="s">
        <v>9</v>
      </c>
      <c r="E25" s="46">
        <v>-10.199999999999999</v>
      </c>
      <c r="F25" s="47">
        <v>41.5</v>
      </c>
      <c r="G25" s="10">
        <f t="shared" si="0"/>
        <v>38.75</v>
      </c>
      <c r="H25" s="48">
        <v>14.5</v>
      </c>
      <c r="I25" s="49">
        <v>14</v>
      </c>
      <c r="J25" s="49">
        <v>14.5</v>
      </c>
      <c r="K25" s="49">
        <v>14.5</v>
      </c>
      <c r="L25" s="49">
        <v>14.5</v>
      </c>
      <c r="M25" s="5">
        <f t="shared" si="1"/>
        <v>43.5</v>
      </c>
      <c r="N25" s="9">
        <f t="shared" si="2"/>
        <v>72.05</v>
      </c>
      <c r="O25" s="14">
        <f t="shared" si="3"/>
        <v>8</v>
      </c>
      <c r="P25" s="47">
        <v>-10.199999999999999</v>
      </c>
      <c r="Q25" s="47">
        <v>41.5</v>
      </c>
      <c r="R25" s="10">
        <f t="shared" si="4"/>
        <v>38.75</v>
      </c>
      <c r="S25" s="47">
        <v>15</v>
      </c>
      <c r="T25" s="47">
        <v>14.5</v>
      </c>
      <c r="U25" s="47">
        <v>14.5</v>
      </c>
      <c r="V25" s="47">
        <v>14.5</v>
      </c>
      <c r="W25" s="47">
        <v>15</v>
      </c>
      <c r="X25" s="5">
        <f t="shared" si="5"/>
        <v>44</v>
      </c>
      <c r="Y25" s="9">
        <f t="shared" si="6"/>
        <v>72.55</v>
      </c>
      <c r="Z25" s="14">
        <f t="shared" si="7"/>
        <v>8</v>
      </c>
      <c r="AA25" s="37">
        <f t="shared" si="8"/>
        <v>144.6</v>
      </c>
      <c r="AB25" s="30">
        <f t="shared" si="9"/>
        <v>8</v>
      </c>
    </row>
    <row r="26" spans="1:28" ht="15.75">
      <c r="A26" s="43">
        <v>53</v>
      </c>
      <c r="B26" s="43"/>
      <c r="C26" s="44" t="s">
        <v>136</v>
      </c>
      <c r="D26" s="45" t="s">
        <v>9</v>
      </c>
      <c r="E26" s="46">
        <v>-10.199999999999999</v>
      </c>
      <c r="F26" s="47">
        <v>36.5</v>
      </c>
      <c r="G26" s="10">
        <f t="shared" si="0"/>
        <v>26.25</v>
      </c>
      <c r="H26" s="48">
        <v>13.5</v>
      </c>
      <c r="I26" s="49">
        <v>13.5</v>
      </c>
      <c r="J26" s="49">
        <v>13</v>
      </c>
      <c r="K26" s="49">
        <v>14</v>
      </c>
      <c r="L26" s="49">
        <v>13.5</v>
      </c>
      <c r="M26" s="5">
        <f t="shared" si="1"/>
        <v>40.5</v>
      </c>
      <c r="N26" s="9">
        <f t="shared" si="2"/>
        <v>56.55</v>
      </c>
      <c r="O26" s="14">
        <f t="shared" si="3"/>
        <v>9</v>
      </c>
      <c r="P26" s="47">
        <v>-10.199999999999999</v>
      </c>
      <c r="Q26" s="47">
        <v>38</v>
      </c>
      <c r="R26" s="10">
        <f t="shared" si="4"/>
        <v>30</v>
      </c>
      <c r="S26" s="47">
        <v>13.5</v>
      </c>
      <c r="T26" s="47">
        <v>13.5</v>
      </c>
      <c r="U26" s="47">
        <v>13</v>
      </c>
      <c r="V26" s="47">
        <v>13</v>
      </c>
      <c r="W26" s="47">
        <v>13</v>
      </c>
      <c r="X26" s="5">
        <f t="shared" si="5"/>
        <v>39.5</v>
      </c>
      <c r="Y26" s="9">
        <f t="shared" si="6"/>
        <v>59.3</v>
      </c>
      <c r="Z26" s="14">
        <f t="shared" si="7"/>
        <v>9</v>
      </c>
      <c r="AA26" s="37">
        <f t="shared" si="8"/>
        <v>115.85</v>
      </c>
      <c r="AB26" s="30">
        <f t="shared" si="9"/>
        <v>9</v>
      </c>
    </row>
    <row r="27" spans="1:28" ht="15.75">
      <c r="A27" s="43">
        <v>54</v>
      </c>
      <c r="B27" s="43"/>
      <c r="C27" s="44" t="s">
        <v>87</v>
      </c>
      <c r="D27" s="45" t="s">
        <v>46</v>
      </c>
      <c r="E27" s="46">
        <v>-10.199999999999999</v>
      </c>
      <c r="F27" s="47">
        <v>36.5</v>
      </c>
      <c r="G27" s="10">
        <f t="shared" si="0"/>
        <v>26.25</v>
      </c>
      <c r="H27" s="48">
        <v>12.5</v>
      </c>
      <c r="I27" s="49">
        <v>12</v>
      </c>
      <c r="J27" s="49">
        <v>13</v>
      </c>
      <c r="K27" s="49">
        <v>12.5</v>
      </c>
      <c r="L27" s="49">
        <v>13</v>
      </c>
      <c r="M27" s="5">
        <f t="shared" si="1"/>
        <v>38</v>
      </c>
      <c r="N27" s="9">
        <f t="shared" si="2"/>
        <v>54.05</v>
      </c>
      <c r="O27" s="14">
        <f t="shared" si="3"/>
        <v>10</v>
      </c>
      <c r="P27" s="47">
        <v>-10.199999999999999</v>
      </c>
      <c r="Q27" s="47">
        <v>37</v>
      </c>
      <c r="R27" s="10">
        <f t="shared" si="4"/>
        <v>27.5</v>
      </c>
      <c r="S27" s="47">
        <v>12.5</v>
      </c>
      <c r="T27" s="47">
        <v>12.5</v>
      </c>
      <c r="U27" s="47">
        <v>13</v>
      </c>
      <c r="V27" s="47">
        <v>13</v>
      </c>
      <c r="W27" s="47">
        <v>12.5</v>
      </c>
      <c r="X27" s="5">
        <f t="shared" si="5"/>
        <v>38</v>
      </c>
      <c r="Y27" s="9">
        <f t="shared" si="6"/>
        <v>55.3</v>
      </c>
      <c r="Z27" s="14">
        <f t="shared" si="7"/>
        <v>10</v>
      </c>
      <c r="AA27" s="37">
        <f t="shared" si="8"/>
        <v>109.35</v>
      </c>
      <c r="AB27" s="30">
        <f t="shared" si="9"/>
        <v>10</v>
      </c>
    </row>
    <row r="28" spans="1:28" ht="15.75">
      <c r="A28" s="43">
        <v>55</v>
      </c>
      <c r="B28" s="43"/>
      <c r="C28" s="44"/>
      <c r="D28" s="45"/>
      <c r="E28" s="46"/>
      <c r="F28" s="47"/>
      <c r="G28" s="10">
        <f t="shared" ref="G28:G56" si="10">IF(F28="",0,(60-($Q$8-F28)*$Q$9))</f>
        <v>0</v>
      </c>
      <c r="H28" s="48"/>
      <c r="I28" s="49"/>
      <c r="J28" s="49"/>
      <c r="K28" s="49"/>
      <c r="L28" s="49"/>
      <c r="M28" s="5">
        <f t="shared" ref="M28:M56" si="11">SUM(H28+I28+J28+K28+L28-MAX(H28,I28,J28,K28,L28)-MIN(H28,I28,J28,K28,L28))</f>
        <v>0</v>
      </c>
      <c r="N28" s="9">
        <f t="shared" ref="N28:N56" si="12">SUM(E28+G28+M28)</f>
        <v>0</v>
      </c>
      <c r="O28" s="14">
        <f t="shared" ref="O28:O56" si="13">IF(N28=0,0,RANK(N28,$N$18:$N$56,))</f>
        <v>0</v>
      </c>
      <c r="P28" s="47"/>
      <c r="Q28" s="47"/>
      <c r="R28" s="10">
        <f t="shared" ref="R28:R56" si="14">IF(Q28="",0,(60-($Q$8-Q28)*$Q$9))</f>
        <v>0</v>
      </c>
      <c r="S28" s="47"/>
      <c r="T28" s="47"/>
      <c r="U28" s="47"/>
      <c r="V28" s="47"/>
      <c r="W28" s="47"/>
      <c r="X28" s="5">
        <f t="shared" ref="X28:X45" si="15">SUM(S28+T28+U28+V28+W28-MAX(S28,T28,U28,V28,W28)-MIN(S28,T28,U28,V28,W28))</f>
        <v>0</v>
      </c>
      <c r="Y28" s="9">
        <f t="shared" ref="Y28:Y45" si="16">SUM(P28+R28+X29)</f>
        <v>0</v>
      </c>
      <c r="Z28" s="14">
        <f t="shared" ref="Z28:Z56" si="17">IF(Y28=0,0,RANK(Y28,$Y$18:$Y$56,))</f>
        <v>0</v>
      </c>
      <c r="AA28" s="37">
        <f t="shared" ref="AA28:AA56" si="18">SUM(N28+Y28)</f>
        <v>0</v>
      </c>
      <c r="AB28" s="30">
        <f t="shared" ref="AB28:AB56" si="19">IF(AA28=0,0,RANK(AA28,$AA$18:$AA$56,))</f>
        <v>0</v>
      </c>
    </row>
    <row r="29" spans="1:28" ht="15.75">
      <c r="A29" s="43">
        <v>56</v>
      </c>
      <c r="B29" s="43"/>
      <c r="C29" s="44"/>
      <c r="D29" s="45"/>
      <c r="E29" s="46"/>
      <c r="F29" s="47"/>
      <c r="G29" s="10">
        <f t="shared" si="10"/>
        <v>0</v>
      </c>
      <c r="H29" s="48"/>
      <c r="I29" s="49"/>
      <c r="J29" s="49"/>
      <c r="K29" s="49"/>
      <c r="L29" s="49"/>
      <c r="M29" s="5">
        <f t="shared" si="11"/>
        <v>0</v>
      </c>
      <c r="N29" s="9">
        <f t="shared" si="12"/>
        <v>0</v>
      </c>
      <c r="O29" s="14">
        <f t="shared" si="13"/>
        <v>0</v>
      </c>
      <c r="P29" s="47"/>
      <c r="Q29" s="47"/>
      <c r="R29" s="10">
        <f t="shared" si="14"/>
        <v>0</v>
      </c>
      <c r="S29" s="47"/>
      <c r="T29" s="47"/>
      <c r="U29" s="47"/>
      <c r="V29" s="47"/>
      <c r="W29" s="47"/>
      <c r="X29" s="5">
        <f t="shared" si="15"/>
        <v>0</v>
      </c>
      <c r="Y29" s="9">
        <f t="shared" si="16"/>
        <v>0</v>
      </c>
      <c r="Z29" s="14">
        <f t="shared" si="17"/>
        <v>0</v>
      </c>
      <c r="AA29" s="37">
        <f t="shared" si="18"/>
        <v>0</v>
      </c>
      <c r="AB29" s="30">
        <f t="shared" si="19"/>
        <v>0</v>
      </c>
    </row>
    <row r="30" spans="1:28" ht="15.75">
      <c r="A30" s="43">
        <v>57</v>
      </c>
      <c r="B30" s="43"/>
      <c r="C30" s="44"/>
      <c r="D30" s="45"/>
      <c r="E30" s="46"/>
      <c r="F30" s="47"/>
      <c r="G30" s="10">
        <f t="shared" si="10"/>
        <v>0</v>
      </c>
      <c r="H30" s="48"/>
      <c r="I30" s="49"/>
      <c r="J30" s="49"/>
      <c r="K30" s="49"/>
      <c r="L30" s="49"/>
      <c r="M30" s="5">
        <f t="shared" si="11"/>
        <v>0</v>
      </c>
      <c r="N30" s="9">
        <f t="shared" si="12"/>
        <v>0</v>
      </c>
      <c r="O30" s="14">
        <f t="shared" si="13"/>
        <v>0</v>
      </c>
      <c r="P30" s="47"/>
      <c r="Q30" s="47"/>
      <c r="R30" s="10">
        <f t="shared" si="14"/>
        <v>0</v>
      </c>
      <c r="S30" s="47"/>
      <c r="T30" s="47"/>
      <c r="U30" s="47"/>
      <c r="V30" s="47"/>
      <c r="W30" s="47"/>
      <c r="X30" s="5">
        <f t="shared" si="15"/>
        <v>0</v>
      </c>
      <c r="Y30" s="9">
        <f t="shared" si="16"/>
        <v>0</v>
      </c>
      <c r="Z30" s="14">
        <f t="shared" si="17"/>
        <v>0</v>
      </c>
      <c r="AA30" s="37">
        <f t="shared" si="18"/>
        <v>0</v>
      </c>
      <c r="AB30" s="30">
        <f t="shared" si="19"/>
        <v>0</v>
      </c>
    </row>
    <row r="31" spans="1:28" ht="15.75">
      <c r="A31" s="43">
        <v>58</v>
      </c>
      <c r="B31" s="43"/>
      <c r="C31" s="44"/>
      <c r="D31" s="45"/>
      <c r="E31" s="46"/>
      <c r="F31" s="47"/>
      <c r="G31" s="10">
        <f t="shared" si="10"/>
        <v>0</v>
      </c>
      <c r="H31" s="48"/>
      <c r="I31" s="49"/>
      <c r="J31" s="49"/>
      <c r="K31" s="49"/>
      <c r="L31" s="49"/>
      <c r="M31" s="5">
        <f t="shared" si="11"/>
        <v>0</v>
      </c>
      <c r="N31" s="9">
        <f t="shared" si="12"/>
        <v>0</v>
      </c>
      <c r="O31" s="14">
        <f t="shared" si="13"/>
        <v>0</v>
      </c>
      <c r="P31" s="47"/>
      <c r="Q31" s="47"/>
      <c r="R31" s="10">
        <f t="shared" si="14"/>
        <v>0</v>
      </c>
      <c r="S31" s="47"/>
      <c r="T31" s="47"/>
      <c r="U31" s="47"/>
      <c r="V31" s="47"/>
      <c r="W31" s="47"/>
      <c r="X31" s="5">
        <f t="shared" si="15"/>
        <v>0</v>
      </c>
      <c r="Y31" s="9">
        <f t="shared" si="16"/>
        <v>0</v>
      </c>
      <c r="Z31" s="14">
        <f t="shared" si="17"/>
        <v>0</v>
      </c>
      <c r="AA31" s="37">
        <f t="shared" si="18"/>
        <v>0</v>
      </c>
      <c r="AB31" s="30">
        <f t="shared" si="19"/>
        <v>0</v>
      </c>
    </row>
    <row r="32" spans="1:28" ht="15.75">
      <c r="A32" s="43">
        <v>59</v>
      </c>
      <c r="B32" s="43"/>
      <c r="C32" s="44"/>
      <c r="D32" s="45"/>
      <c r="E32" s="46"/>
      <c r="F32" s="47"/>
      <c r="G32" s="10">
        <f t="shared" si="10"/>
        <v>0</v>
      </c>
      <c r="H32" s="48"/>
      <c r="I32" s="49"/>
      <c r="J32" s="49"/>
      <c r="K32" s="49"/>
      <c r="L32" s="49"/>
      <c r="M32" s="5">
        <f t="shared" si="11"/>
        <v>0</v>
      </c>
      <c r="N32" s="9">
        <f t="shared" si="12"/>
        <v>0</v>
      </c>
      <c r="O32" s="14">
        <f t="shared" si="13"/>
        <v>0</v>
      </c>
      <c r="P32" s="47"/>
      <c r="Q32" s="47"/>
      <c r="R32" s="10">
        <f t="shared" si="14"/>
        <v>0</v>
      </c>
      <c r="S32" s="47"/>
      <c r="T32" s="47"/>
      <c r="U32" s="47"/>
      <c r="V32" s="47"/>
      <c r="W32" s="47"/>
      <c r="X32" s="5">
        <f t="shared" si="15"/>
        <v>0</v>
      </c>
      <c r="Y32" s="9">
        <f t="shared" si="16"/>
        <v>0</v>
      </c>
      <c r="Z32" s="14">
        <f t="shared" si="17"/>
        <v>0</v>
      </c>
      <c r="AA32" s="37">
        <f t="shared" si="18"/>
        <v>0</v>
      </c>
      <c r="AB32" s="30">
        <f t="shared" si="19"/>
        <v>0</v>
      </c>
    </row>
    <row r="33" spans="1:28" ht="15.75">
      <c r="A33" s="43">
        <v>60</v>
      </c>
      <c r="B33" s="43"/>
      <c r="C33" s="44"/>
      <c r="D33" s="45"/>
      <c r="E33" s="46"/>
      <c r="F33" s="47"/>
      <c r="G33" s="10">
        <f t="shared" si="10"/>
        <v>0</v>
      </c>
      <c r="H33" s="48"/>
      <c r="I33" s="49"/>
      <c r="J33" s="49"/>
      <c r="K33" s="49"/>
      <c r="L33" s="49"/>
      <c r="M33" s="5">
        <f t="shared" si="11"/>
        <v>0</v>
      </c>
      <c r="N33" s="9">
        <f t="shared" si="12"/>
        <v>0</v>
      </c>
      <c r="O33" s="14">
        <f t="shared" si="13"/>
        <v>0</v>
      </c>
      <c r="P33" s="47"/>
      <c r="Q33" s="47"/>
      <c r="R33" s="10">
        <f t="shared" si="14"/>
        <v>0</v>
      </c>
      <c r="S33" s="47"/>
      <c r="T33" s="47"/>
      <c r="U33" s="47"/>
      <c r="V33" s="47"/>
      <c r="W33" s="47"/>
      <c r="X33" s="5">
        <f t="shared" si="15"/>
        <v>0</v>
      </c>
      <c r="Y33" s="9">
        <f t="shared" si="16"/>
        <v>0</v>
      </c>
      <c r="Z33" s="14">
        <f t="shared" si="17"/>
        <v>0</v>
      </c>
      <c r="AA33" s="37">
        <f t="shared" si="18"/>
        <v>0</v>
      </c>
      <c r="AB33" s="30">
        <f t="shared" si="19"/>
        <v>0</v>
      </c>
    </row>
    <row r="34" spans="1:28" ht="15.75">
      <c r="A34" s="43">
        <v>61</v>
      </c>
      <c r="B34" s="43"/>
      <c r="C34" s="44"/>
      <c r="D34" s="45"/>
      <c r="E34" s="46"/>
      <c r="F34" s="47"/>
      <c r="G34" s="10">
        <f t="shared" si="10"/>
        <v>0</v>
      </c>
      <c r="H34" s="48"/>
      <c r="I34" s="49"/>
      <c r="J34" s="49"/>
      <c r="K34" s="49"/>
      <c r="L34" s="49"/>
      <c r="M34" s="5">
        <f t="shared" si="11"/>
        <v>0</v>
      </c>
      <c r="N34" s="9">
        <f t="shared" si="12"/>
        <v>0</v>
      </c>
      <c r="O34" s="14">
        <f t="shared" si="13"/>
        <v>0</v>
      </c>
      <c r="P34" s="47"/>
      <c r="Q34" s="47"/>
      <c r="R34" s="10">
        <f t="shared" si="14"/>
        <v>0</v>
      </c>
      <c r="S34" s="47"/>
      <c r="T34" s="47"/>
      <c r="U34" s="47"/>
      <c r="V34" s="47"/>
      <c r="W34" s="47"/>
      <c r="X34" s="5">
        <f t="shared" si="15"/>
        <v>0</v>
      </c>
      <c r="Y34" s="9">
        <f t="shared" si="16"/>
        <v>0</v>
      </c>
      <c r="Z34" s="14">
        <f t="shared" si="17"/>
        <v>0</v>
      </c>
      <c r="AA34" s="37">
        <f t="shared" si="18"/>
        <v>0</v>
      </c>
      <c r="AB34" s="30">
        <f t="shared" si="1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10"/>
        <v>0</v>
      </c>
      <c r="H35" s="48"/>
      <c r="I35" s="49"/>
      <c r="J35" s="49"/>
      <c r="K35" s="49"/>
      <c r="L35" s="49"/>
      <c r="M35" s="5">
        <f t="shared" si="11"/>
        <v>0</v>
      </c>
      <c r="N35" s="9">
        <f t="shared" si="12"/>
        <v>0</v>
      </c>
      <c r="O35" s="14">
        <f t="shared" si="13"/>
        <v>0</v>
      </c>
      <c r="P35" s="47"/>
      <c r="Q35" s="47"/>
      <c r="R35" s="10">
        <f t="shared" si="14"/>
        <v>0</v>
      </c>
      <c r="S35" s="47"/>
      <c r="T35" s="47"/>
      <c r="U35" s="47"/>
      <c r="V35" s="47"/>
      <c r="W35" s="47"/>
      <c r="X35" s="5">
        <f t="shared" si="15"/>
        <v>0</v>
      </c>
      <c r="Y35" s="9">
        <f t="shared" si="16"/>
        <v>0</v>
      </c>
      <c r="Z35" s="14">
        <f t="shared" si="17"/>
        <v>0</v>
      </c>
      <c r="AA35" s="37">
        <f t="shared" si="18"/>
        <v>0</v>
      </c>
      <c r="AB35" s="30">
        <f t="shared" si="1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10"/>
        <v>0</v>
      </c>
      <c r="H36" s="48"/>
      <c r="I36" s="49"/>
      <c r="J36" s="49"/>
      <c r="K36" s="49"/>
      <c r="L36" s="49"/>
      <c r="M36" s="5">
        <f t="shared" si="11"/>
        <v>0</v>
      </c>
      <c r="N36" s="9">
        <f t="shared" si="12"/>
        <v>0</v>
      </c>
      <c r="O36" s="14">
        <f t="shared" si="13"/>
        <v>0</v>
      </c>
      <c r="P36" s="47"/>
      <c r="Q36" s="47"/>
      <c r="R36" s="10">
        <f t="shared" si="14"/>
        <v>0</v>
      </c>
      <c r="S36" s="47"/>
      <c r="T36" s="47"/>
      <c r="U36" s="47"/>
      <c r="V36" s="47"/>
      <c r="W36" s="47"/>
      <c r="X36" s="5">
        <f t="shared" si="15"/>
        <v>0</v>
      </c>
      <c r="Y36" s="9">
        <f t="shared" si="16"/>
        <v>0</v>
      </c>
      <c r="Z36" s="14">
        <f t="shared" si="17"/>
        <v>0</v>
      </c>
      <c r="AA36" s="37">
        <f t="shared" si="18"/>
        <v>0</v>
      </c>
      <c r="AB36" s="30">
        <f t="shared" si="1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10"/>
        <v>0</v>
      </c>
      <c r="H37" s="48"/>
      <c r="I37" s="49"/>
      <c r="J37" s="49"/>
      <c r="K37" s="49"/>
      <c r="L37" s="49"/>
      <c r="M37" s="5">
        <f t="shared" si="11"/>
        <v>0</v>
      </c>
      <c r="N37" s="9">
        <f t="shared" si="12"/>
        <v>0</v>
      </c>
      <c r="O37" s="14">
        <f t="shared" si="13"/>
        <v>0</v>
      </c>
      <c r="P37" s="47"/>
      <c r="Q37" s="47"/>
      <c r="R37" s="10">
        <f t="shared" si="14"/>
        <v>0</v>
      </c>
      <c r="S37" s="47"/>
      <c r="T37" s="47"/>
      <c r="U37" s="47"/>
      <c r="V37" s="47"/>
      <c r="W37" s="47"/>
      <c r="X37" s="5">
        <f t="shared" si="15"/>
        <v>0</v>
      </c>
      <c r="Y37" s="9">
        <f t="shared" si="16"/>
        <v>0</v>
      </c>
      <c r="Z37" s="14">
        <f t="shared" si="17"/>
        <v>0</v>
      </c>
      <c r="AA37" s="37">
        <f t="shared" si="18"/>
        <v>0</v>
      </c>
      <c r="AB37" s="30">
        <f t="shared" si="1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10"/>
        <v>0</v>
      </c>
      <c r="H38" s="48"/>
      <c r="I38" s="49"/>
      <c r="J38" s="49"/>
      <c r="K38" s="49"/>
      <c r="L38" s="49"/>
      <c r="M38" s="5">
        <f t="shared" si="11"/>
        <v>0</v>
      </c>
      <c r="N38" s="9">
        <f t="shared" si="12"/>
        <v>0</v>
      </c>
      <c r="O38" s="14">
        <f t="shared" si="13"/>
        <v>0</v>
      </c>
      <c r="P38" s="47"/>
      <c r="Q38" s="47"/>
      <c r="R38" s="10">
        <f t="shared" si="14"/>
        <v>0</v>
      </c>
      <c r="S38" s="47"/>
      <c r="T38" s="47"/>
      <c r="U38" s="47"/>
      <c r="V38" s="47"/>
      <c r="W38" s="47"/>
      <c r="X38" s="5">
        <f t="shared" si="15"/>
        <v>0</v>
      </c>
      <c r="Y38" s="9">
        <f t="shared" si="16"/>
        <v>0</v>
      </c>
      <c r="Z38" s="14">
        <f t="shared" si="17"/>
        <v>0</v>
      </c>
      <c r="AA38" s="37">
        <f t="shared" si="18"/>
        <v>0</v>
      </c>
      <c r="AB38" s="30">
        <f t="shared" si="1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10"/>
        <v>0</v>
      </c>
      <c r="H39" s="48"/>
      <c r="I39" s="49"/>
      <c r="J39" s="49"/>
      <c r="K39" s="49"/>
      <c r="L39" s="49"/>
      <c r="M39" s="5">
        <f t="shared" si="11"/>
        <v>0</v>
      </c>
      <c r="N39" s="9">
        <f t="shared" si="12"/>
        <v>0</v>
      </c>
      <c r="O39" s="14">
        <f t="shared" si="13"/>
        <v>0</v>
      </c>
      <c r="P39" s="47"/>
      <c r="Q39" s="47"/>
      <c r="R39" s="10">
        <f t="shared" si="14"/>
        <v>0</v>
      </c>
      <c r="S39" s="47"/>
      <c r="T39" s="47"/>
      <c r="U39" s="47"/>
      <c r="V39" s="47"/>
      <c r="W39" s="47"/>
      <c r="X39" s="5">
        <f t="shared" si="15"/>
        <v>0</v>
      </c>
      <c r="Y39" s="9">
        <f t="shared" si="16"/>
        <v>0</v>
      </c>
      <c r="Z39" s="14">
        <f t="shared" si="17"/>
        <v>0</v>
      </c>
      <c r="AA39" s="37">
        <f t="shared" si="18"/>
        <v>0</v>
      </c>
      <c r="AB39" s="30">
        <f t="shared" si="1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10"/>
        <v>0</v>
      </c>
      <c r="H40" s="48"/>
      <c r="I40" s="49"/>
      <c r="J40" s="49"/>
      <c r="K40" s="49"/>
      <c r="L40" s="49"/>
      <c r="M40" s="5">
        <f t="shared" si="11"/>
        <v>0</v>
      </c>
      <c r="N40" s="9">
        <f t="shared" si="12"/>
        <v>0</v>
      </c>
      <c r="O40" s="14">
        <f t="shared" si="13"/>
        <v>0</v>
      </c>
      <c r="P40" s="47"/>
      <c r="Q40" s="47"/>
      <c r="R40" s="10">
        <f t="shared" si="14"/>
        <v>0</v>
      </c>
      <c r="S40" s="47"/>
      <c r="T40" s="47"/>
      <c r="U40" s="47"/>
      <c r="V40" s="47"/>
      <c r="W40" s="47"/>
      <c r="X40" s="5">
        <f t="shared" si="15"/>
        <v>0</v>
      </c>
      <c r="Y40" s="9">
        <f t="shared" si="16"/>
        <v>0</v>
      </c>
      <c r="Z40" s="14">
        <f t="shared" si="17"/>
        <v>0</v>
      </c>
      <c r="AA40" s="37">
        <f t="shared" si="18"/>
        <v>0</v>
      </c>
      <c r="AB40" s="30">
        <f t="shared" si="1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10"/>
        <v>0</v>
      </c>
      <c r="H41" s="48"/>
      <c r="I41" s="49"/>
      <c r="J41" s="49"/>
      <c r="K41" s="49"/>
      <c r="L41" s="49"/>
      <c r="M41" s="5">
        <f t="shared" si="11"/>
        <v>0</v>
      </c>
      <c r="N41" s="9">
        <f t="shared" si="12"/>
        <v>0</v>
      </c>
      <c r="O41" s="14">
        <f t="shared" si="13"/>
        <v>0</v>
      </c>
      <c r="P41" s="47"/>
      <c r="Q41" s="47"/>
      <c r="R41" s="10">
        <f t="shared" si="14"/>
        <v>0</v>
      </c>
      <c r="S41" s="47"/>
      <c r="T41" s="47"/>
      <c r="U41" s="47"/>
      <c r="V41" s="47"/>
      <c r="W41" s="47"/>
      <c r="X41" s="5">
        <f t="shared" si="15"/>
        <v>0</v>
      </c>
      <c r="Y41" s="9">
        <f t="shared" si="16"/>
        <v>0</v>
      </c>
      <c r="Z41" s="14">
        <f t="shared" si="17"/>
        <v>0</v>
      </c>
      <c r="AA41" s="37">
        <f t="shared" si="18"/>
        <v>0</v>
      </c>
      <c r="AB41" s="30">
        <f t="shared" si="1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10"/>
        <v>0</v>
      </c>
      <c r="H42" s="48"/>
      <c r="I42" s="49"/>
      <c r="J42" s="49"/>
      <c r="K42" s="49"/>
      <c r="L42" s="49"/>
      <c r="M42" s="5">
        <f t="shared" si="11"/>
        <v>0</v>
      </c>
      <c r="N42" s="9">
        <f t="shared" si="12"/>
        <v>0</v>
      </c>
      <c r="O42" s="14">
        <f t="shared" si="13"/>
        <v>0</v>
      </c>
      <c r="P42" s="47"/>
      <c r="Q42" s="47"/>
      <c r="R42" s="10">
        <f t="shared" si="14"/>
        <v>0</v>
      </c>
      <c r="S42" s="47"/>
      <c r="T42" s="47"/>
      <c r="U42" s="47"/>
      <c r="V42" s="47"/>
      <c r="W42" s="47"/>
      <c r="X42" s="5">
        <f t="shared" si="15"/>
        <v>0</v>
      </c>
      <c r="Y42" s="9">
        <f t="shared" si="16"/>
        <v>0</v>
      </c>
      <c r="Z42" s="14">
        <f t="shared" si="17"/>
        <v>0</v>
      </c>
      <c r="AA42" s="37">
        <f t="shared" si="18"/>
        <v>0</v>
      </c>
      <c r="AB42" s="30">
        <f t="shared" si="1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10"/>
        <v>0</v>
      </c>
      <c r="H43" s="48"/>
      <c r="I43" s="49"/>
      <c r="J43" s="49"/>
      <c r="K43" s="49"/>
      <c r="L43" s="49"/>
      <c r="M43" s="5">
        <f t="shared" si="11"/>
        <v>0</v>
      </c>
      <c r="N43" s="9">
        <f t="shared" si="12"/>
        <v>0</v>
      </c>
      <c r="O43" s="14">
        <f t="shared" si="13"/>
        <v>0</v>
      </c>
      <c r="P43" s="47"/>
      <c r="Q43" s="47"/>
      <c r="R43" s="10">
        <f t="shared" si="14"/>
        <v>0</v>
      </c>
      <c r="S43" s="47"/>
      <c r="T43" s="47"/>
      <c r="U43" s="47"/>
      <c r="V43" s="47"/>
      <c r="W43" s="47"/>
      <c r="X43" s="5">
        <f t="shared" si="15"/>
        <v>0</v>
      </c>
      <c r="Y43" s="9">
        <f t="shared" si="16"/>
        <v>0</v>
      </c>
      <c r="Z43" s="14">
        <f t="shared" si="17"/>
        <v>0</v>
      </c>
      <c r="AA43" s="37">
        <f t="shared" si="18"/>
        <v>0</v>
      </c>
      <c r="AB43" s="30">
        <f t="shared" si="1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10"/>
        <v>0</v>
      </c>
      <c r="H44" s="48"/>
      <c r="I44" s="49"/>
      <c r="J44" s="49"/>
      <c r="K44" s="49"/>
      <c r="L44" s="49"/>
      <c r="M44" s="5">
        <f t="shared" si="11"/>
        <v>0</v>
      </c>
      <c r="N44" s="9">
        <f t="shared" si="12"/>
        <v>0</v>
      </c>
      <c r="O44" s="14">
        <f t="shared" si="13"/>
        <v>0</v>
      </c>
      <c r="P44" s="47"/>
      <c r="Q44" s="47"/>
      <c r="R44" s="10">
        <f t="shared" si="14"/>
        <v>0</v>
      </c>
      <c r="S44" s="47"/>
      <c r="T44" s="47"/>
      <c r="U44" s="47"/>
      <c r="V44" s="47"/>
      <c r="W44" s="47"/>
      <c r="X44" s="5">
        <f t="shared" si="15"/>
        <v>0</v>
      </c>
      <c r="Y44" s="9">
        <f t="shared" si="16"/>
        <v>0</v>
      </c>
      <c r="Z44" s="14">
        <f t="shared" si="17"/>
        <v>0</v>
      </c>
      <c r="AA44" s="37">
        <f t="shared" si="18"/>
        <v>0</v>
      </c>
      <c r="AB44" s="30">
        <f t="shared" si="1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10"/>
        <v>0</v>
      </c>
      <c r="H45" s="48"/>
      <c r="I45" s="49"/>
      <c r="J45" s="49"/>
      <c r="K45" s="49"/>
      <c r="L45" s="49"/>
      <c r="M45" s="5">
        <f t="shared" si="11"/>
        <v>0</v>
      </c>
      <c r="N45" s="9">
        <f t="shared" si="12"/>
        <v>0</v>
      </c>
      <c r="O45" s="14">
        <f t="shared" si="13"/>
        <v>0</v>
      </c>
      <c r="P45" s="47"/>
      <c r="Q45" s="47"/>
      <c r="R45" s="10">
        <f t="shared" si="14"/>
        <v>0</v>
      </c>
      <c r="S45" s="47"/>
      <c r="T45" s="47"/>
      <c r="U45" s="47"/>
      <c r="V45" s="47"/>
      <c r="W45" s="51"/>
      <c r="X45" s="5">
        <f t="shared" si="15"/>
        <v>0</v>
      </c>
      <c r="Y45" s="9">
        <f t="shared" si="16"/>
        <v>0</v>
      </c>
      <c r="Z45" s="14">
        <f t="shared" si="17"/>
        <v>0</v>
      </c>
      <c r="AA45" s="37">
        <f t="shared" si="18"/>
        <v>0</v>
      </c>
      <c r="AB45" s="30">
        <f t="shared" si="1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10"/>
        <v>0</v>
      </c>
      <c r="H46" s="48"/>
      <c r="I46" s="49"/>
      <c r="J46" s="49"/>
      <c r="K46" s="49"/>
      <c r="L46" s="49"/>
      <c r="M46" s="5">
        <f t="shared" si="11"/>
        <v>0</v>
      </c>
      <c r="N46" s="9">
        <f t="shared" si="12"/>
        <v>0</v>
      </c>
      <c r="O46" s="14">
        <f t="shared" si="13"/>
        <v>0</v>
      </c>
      <c r="P46" s="47"/>
      <c r="Q46" s="47"/>
      <c r="R46" s="10">
        <f t="shared" si="14"/>
        <v>0</v>
      </c>
      <c r="S46" s="47"/>
      <c r="T46" s="47"/>
      <c r="U46" s="47"/>
      <c r="V46" s="47"/>
      <c r="W46" s="49"/>
      <c r="X46" s="36">
        <f t="shared" ref="X46:X56" si="20">IF(W46="",0,(60-($Q$8-W46)*$Q$9))</f>
        <v>0</v>
      </c>
      <c r="Y46" s="9">
        <f>SUM(P46+R46+X54)</f>
        <v>0</v>
      </c>
      <c r="Z46" s="14">
        <f t="shared" si="17"/>
        <v>0</v>
      </c>
      <c r="AA46" s="37">
        <f t="shared" si="18"/>
        <v>0</v>
      </c>
      <c r="AB46" s="30">
        <f t="shared" si="1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10"/>
        <v>0</v>
      </c>
      <c r="H47" s="48"/>
      <c r="I47" s="49"/>
      <c r="J47" s="49"/>
      <c r="K47" s="49"/>
      <c r="L47" s="49"/>
      <c r="M47" s="5">
        <f t="shared" si="11"/>
        <v>0</v>
      </c>
      <c r="N47" s="9">
        <f t="shared" si="12"/>
        <v>0</v>
      </c>
      <c r="O47" s="14">
        <f t="shared" si="13"/>
        <v>0</v>
      </c>
      <c r="P47" s="47"/>
      <c r="Q47" s="47"/>
      <c r="R47" s="10">
        <f t="shared" si="14"/>
        <v>0</v>
      </c>
      <c r="S47" s="47"/>
      <c r="T47" s="47"/>
      <c r="U47" s="47"/>
      <c r="V47" s="47"/>
      <c r="W47" s="49"/>
      <c r="X47" s="36">
        <f t="shared" si="20"/>
        <v>0</v>
      </c>
      <c r="Y47" s="9">
        <f t="shared" ref="Y47:Y56" si="21">SUM(P47+R47+X55)</f>
        <v>0</v>
      </c>
      <c r="Z47" s="14">
        <f t="shared" si="17"/>
        <v>0</v>
      </c>
      <c r="AA47" s="37">
        <f t="shared" si="18"/>
        <v>0</v>
      </c>
      <c r="AB47" s="30">
        <f t="shared" si="1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10"/>
        <v>0</v>
      </c>
      <c r="H48" s="48"/>
      <c r="I48" s="49"/>
      <c r="J48" s="49"/>
      <c r="K48" s="49"/>
      <c r="L48" s="49"/>
      <c r="M48" s="5">
        <f t="shared" si="11"/>
        <v>0</v>
      </c>
      <c r="N48" s="9">
        <f t="shared" si="12"/>
        <v>0</v>
      </c>
      <c r="O48" s="14">
        <f t="shared" si="13"/>
        <v>0</v>
      </c>
      <c r="P48" s="47"/>
      <c r="Q48" s="47"/>
      <c r="R48" s="10">
        <f t="shared" si="14"/>
        <v>0</v>
      </c>
      <c r="S48" s="47"/>
      <c r="T48" s="47"/>
      <c r="U48" s="47"/>
      <c r="V48" s="47"/>
      <c r="W48" s="49"/>
      <c r="X48" s="36">
        <f t="shared" si="20"/>
        <v>0</v>
      </c>
      <c r="Y48" s="9">
        <f t="shared" si="21"/>
        <v>0</v>
      </c>
      <c r="Z48" s="14">
        <f t="shared" si="17"/>
        <v>0</v>
      </c>
      <c r="AA48" s="37">
        <f t="shared" si="18"/>
        <v>0</v>
      </c>
      <c r="AB48" s="30">
        <f t="shared" si="1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10"/>
        <v>0</v>
      </c>
      <c r="H49" s="48"/>
      <c r="I49" s="49"/>
      <c r="J49" s="49"/>
      <c r="K49" s="49"/>
      <c r="L49" s="49"/>
      <c r="M49" s="5">
        <f t="shared" si="11"/>
        <v>0</v>
      </c>
      <c r="N49" s="9">
        <f t="shared" si="12"/>
        <v>0</v>
      </c>
      <c r="O49" s="14">
        <f t="shared" si="13"/>
        <v>0</v>
      </c>
      <c r="P49" s="47"/>
      <c r="Q49" s="47"/>
      <c r="R49" s="10">
        <f t="shared" si="14"/>
        <v>0</v>
      </c>
      <c r="S49" s="47"/>
      <c r="T49" s="47"/>
      <c r="U49" s="47"/>
      <c r="V49" s="47"/>
      <c r="W49" s="49"/>
      <c r="X49" s="36">
        <f t="shared" si="20"/>
        <v>0</v>
      </c>
      <c r="Y49" s="9">
        <f t="shared" si="21"/>
        <v>0</v>
      </c>
      <c r="Z49" s="14">
        <f t="shared" si="17"/>
        <v>0</v>
      </c>
      <c r="AA49" s="37">
        <f t="shared" si="18"/>
        <v>0</v>
      </c>
      <c r="AB49" s="30">
        <f t="shared" si="1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10"/>
        <v>0</v>
      </c>
      <c r="H50" s="48"/>
      <c r="I50" s="49"/>
      <c r="J50" s="49"/>
      <c r="K50" s="49"/>
      <c r="L50" s="49"/>
      <c r="M50" s="5">
        <f t="shared" si="11"/>
        <v>0</v>
      </c>
      <c r="N50" s="9">
        <f t="shared" si="12"/>
        <v>0</v>
      </c>
      <c r="O50" s="14">
        <f t="shared" si="13"/>
        <v>0</v>
      </c>
      <c r="P50" s="47"/>
      <c r="Q50" s="47"/>
      <c r="R50" s="10">
        <f t="shared" si="14"/>
        <v>0</v>
      </c>
      <c r="S50" s="47"/>
      <c r="T50" s="47"/>
      <c r="U50" s="47"/>
      <c r="V50" s="47"/>
      <c r="W50" s="49"/>
      <c r="X50" s="36">
        <f t="shared" si="20"/>
        <v>0</v>
      </c>
      <c r="Y50" s="9">
        <f t="shared" si="21"/>
        <v>0</v>
      </c>
      <c r="Z50" s="14">
        <f t="shared" si="17"/>
        <v>0</v>
      </c>
      <c r="AA50" s="37">
        <f t="shared" si="18"/>
        <v>0</v>
      </c>
      <c r="AB50" s="30">
        <f t="shared" si="1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10"/>
        <v>0</v>
      </c>
      <c r="H51" s="48"/>
      <c r="I51" s="49"/>
      <c r="J51" s="49"/>
      <c r="K51" s="49"/>
      <c r="L51" s="49"/>
      <c r="M51" s="5">
        <f t="shared" si="11"/>
        <v>0</v>
      </c>
      <c r="N51" s="9">
        <f t="shared" si="12"/>
        <v>0</v>
      </c>
      <c r="O51" s="14">
        <f t="shared" si="13"/>
        <v>0</v>
      </c>
      <c r="P51" s="47"/>
      <c r="Q51" s="47"/>
      <c r="R51" s="10">
        <f t="shared" si="14"/>
        <v>0</v>
      </c>
      <c r="S51" s="47"/>
      <c r="T51" s="47"/>
      <c r="U51" s="47"/>
      <c r="V51" s="47"/>
      <c r="W51" s="49"/>
      <c r="X51" s="36">
        <f t="shared" si="20"/>
        <v>0</v>
      </c>
      <c r="Y51" s="9">
        <f t="shared" si="21"/>
        <v>0</v>
      </c>
      <c r="Z51" s="14">
        <f t="shared" si="17"/>
        <v>0</v>
      </c>
      <c r="AA51" s="37">
        <f t="shared" si="18"/>
        <v>0</v>
      </c>
      <c r="AB51" s="30">
        <f t="shared" si="1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10"/>
        <v>0</v>
      </c>
      <c r="H52" s="48"/>
      <c r="I52" s="49"/>
      <c r="J52" s="49"/>
      <c r="K52" s="49"/>
      <c r="L52" s="49"/>
      <c r="M52" s="5">
        <f t="shared" si="11"/>
        <v>0</v>
      </c>
      <c r="N52" s="9">
        <f t="shared" si="12"/>
        <v>0</v>
      </c>
      <c r="O52" s="14">
        <f t="shared" si="13"/>
        <v>0</v>
      </c>
      <c r="P52" s="47"/>
      <c r="Q52" s="47"/>
      <c r="R52" s="10">
        <f t="shared" si="14"/>
        <v>0</v>
      </c>
      <c r="S52" s="47"/>
      <c r="T52" s="47"/>
      <c r="U52" s="47"/>
      <c r="V52" s="47"/>
      <c r="W52" s="49"/>
      <c r="X52" s="36">
        <f t="shared" si="20"/>
        <v>0</v>
      </c>
      <c r="Y52" s="9">
        <f t="shared" si="21"/>
        <v>0</v>
      </c>
      <c r="Z52" s="14">
        <f t="shared" si="17"/>
        <v>0</v>
      </c>
      <c r="AA52" s="37">
        <f t="shared" si="18"/>
        <v>0</v>
      </c>
      <c r="AB52" s="30">
        <f t="shared" si="1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10"/>
        <v>0</v>
      </c>
      <c r="H53" s="48"/>
      <c r="I53" s="49"/>
      <c r="J53" s="49"/>
      <c r="K53" s="49"/>
      <c r="L53" s="49"/>
      <c r="M53" s="5">
        <f t="shared" si="11"/>
        <v>0</v>
      </c>
      <c r="N53" s="9">
        <f t="shared" si="12"/>
        <v>0</v>
      </c>
      <c r="O53" s="14">
        <f t="shared" si="13"/>
        <v>0</v>
      </c>
      <c r="P53" s="47"/>
      <c r="Q53" s="47"/>
      <c r="R53" s="10">
        <f t="shared" si="14"/>
        <v>0</v>
      </c>
      <c r="S53" s="47"/>
      <c r="T53" s="47"/>
      <c r="U53" s="47"/>
      <c r="V53" s="47"/>
      <c r="W53" s="49"/>
      <c r="X53" s="36">
        <f t="shared" si="20"/>
        <v>0</v>
      </c>
      <c r="Y53" s="9">
        <f t="shared" si="21"/>
        <v>0</v>
      </c>
      <c r="Z53" s="14">
        <f t="shared" si="17"/>
        <v>0</v>
      </c>
      <c r="AA53" s="37">
        <f t="shared" si="18"/>
        <v>0</v>
      </c>
      <c r="AB53" s="30">
        <f t="shared" si="1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10"/>
        <v>0</v>
      </c>
      <c r="H54" s="48"/>
      <c r="I54" s="49"/>
      <c r="J54" s="49"/>
      <c r="K54" s="49"/>
      <c r="L54" s="49"/>
      <c r="M54" s="5">
        <f t="shared" si="11"/>
        <v>0</v>
      </c>
      <c r="N54" s="9">
        <f t="shared" si="12"/>
        <v>0</v>
      </c>
      <c r="O54" s="14">
        <f t="shared" si="13"/>
        <v>0</v>
      </c>
      <c r="P54" s="47"/>
      <c r="Q54" s="47"/>
      <c r="R54" s="10">
        <f t="shared" si="14"/>
        <v>0</v>
      </c>
      <c r="S54" s="47"/>
      <c r="T54" s="47"/>
      <c r="U54" s="47"/>
      <c r="V54" s="47"/>
      <c r="W54" s="49"/>
      <c r="X54" s="36">
        <f t="shared" si="20"/>
        <v>0</v>
      </c>
      <c r="Y54" s="9">
        <f t="shared" si="21"/>
        <v>0</v>
      </c>
      <c r="Z54" s="14">
        <f t="shared" si="17"/>
        <v>0</v>
      </c>
      <c r="AA54" s="37">
        <f t="shared" si="18"/>
        <v>0</v>
      </c>
      <c r="AB54" s="30">
        <f t="shared" si="1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10"/>
        <v>0</v>
      </c>
      <c r="H55" s="48"/>
      <c r="I55" s="49"/>
      <c r="J55" s="49"/>
      <c r="K55" s="49"/>
      <c r="L55" s="49"/>
      <c r="M55" s="5">
        <f t="shared" si="11"/>
        <v>0</v>
      </c>
      <c r="N55" s="9">
        <f t="shared" si="12"/>
        <v>0</v>
      </c>
      <c r="O55" s="14">
        <f t="shared" si="13"/>
        <v>0</v>
      </c>
      <c r="P55" s="47"/>
      <c r="Q55" s="47"/>
      <c r="R55" s="10">
        <f t="shared" si="14"/>
        <v>0</v>
      </c>
      <c r="S55" s="47"/>
      <c r="T55" s="47"/>
      <c r="U55" s="47"/>
      <c r="V55" s="47"/>
      <c r="W55" s="49"/>
      <c r="X55" s="36">
        <f t="shared" si="20"/>
        <v>0</v>
      </c>
      <c r="Y55" s="9">
        <f t="shared" si="21"/>
        <v>0</v>
      </c>
      <c r="Z55" s="14">
        <f t="shared" si="17"/>
        <v>0</v>
      </c>
      <c r="AA55" s="37">
        <f t="shared" si="18"/>
        <v>0</v>
      </c>
      <c r="AB55" s="30">
        <f t="shared" si="19"/>
        <v>0</v>
      </c>
    </row>
    <row r="56" spans="1:28" ht="15.75">
      <c r="A56" s="43"/>
      <c r="B56" s="43"/>
      <c r="C56" s="44"/>
      <c r="D56" s="45"/>
      <c r="E56" s="46"/>
      <c r="F56" s="47"/>
      <c r="G56" s="10">
        <f t="shared" si="10"/>
        <v>0</v>
      </c>
      <c r="H56" s="48"/>
      <c r="I56" s="49"/>
      <c r="J56" s="49"/>
      <c r="K56" s="49"/>
      <c r="L56" s="49"/>
      <c r="M56" s="5">
        <f t="shared" si="11"/>
        <v>0</v>
      </c>
      <c r="N56" s="9">
        <f t="shared" si="12"/>
        <v>0</v>
      </c>
      <c r="O56" s="14">
        <f t="shared" si="13"/>
        <v>0</v>
      </c>
      <c r="P56" s="47"/>
      <c r="Q56" s="47"/>
      <c r="R56" s="10">
        <f t="shared" si="14"/>
        <v>0</v>
      </c>
      <c r="S56" s="47"/>
      <c r="T56" s="47"/>
      <c r="U56" s="47"/>
      <c r="V56" s="47"/>
      <c r="W56" s="49"/>
      <c r="X56" s="36">
        <f t="shared" si="20"/>
        <v>0</v>
      </c>
      <c r="Y56" s="9">
        <f t="shared" si="21"/>
        <v>0</v>
      </c>
      <c r="Z56" s="14">
        <f t="shared" si="17"/>
        <v>0</v>
      </c>
      <c r="AA56" s="37">
        <f t="shared" si="18"/>
        <v>0</v>
      </c>
      <c r="AB56" s="30">
        <f t="shared" si="19"/>
        <v>0</v>
      </c>
    </row>
  </sheetData>
  <sortState ref="A18:AB27">
    <sortCondition ref="AB18:AB27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6"/>
  <sheetViews>
    <sheetView workbookViewId="0">
      <selection activeCell="A18" sqref="A18:AB24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0.41666666666666669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40" t="s">
        <v>53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36</v>
      </c>
      <c r="B18" s="43"/>
      <c r="C18" s="44" t="s">
        <v>117</v>
      </c>
      <c r="D18" s="45" t="s">
        <v>9</v>
      </c>
      <c r="E18" s="46">
        <v>3.4</v>
      </c>
      <c r="F18" s="47">
        <v>52.5</v>
      </c>
      <c r="G18" s="10">
        <f t="shared" ref="G18:G24" si="0">IF(F18="",0,(60-($Q$8-F18)*$Q$9))</f>
        <v>66.25</v>
      </c>
      <c r="H18" s="48">
        <v>18</v>
      </c>
      <c r="I18" s="49">
        <v>18</v>
      </c>
      <c r="J18" s="49">
        <v>17</v>
      </c>
      <c r="K18" s="49">
        <v>17.5</v>
      </c>
      <c r="L18" s="49">
        <v>17.5</v>
      </c>
      <c r="M18" s="5">
        <f t="shared" ref="M18:M24" si="1">SUM(H18+I18+J18+K18+L18-MAX(H18,I18,J18,K18,L18)-MIN(H18,I18,J18,K18,L18))</f>
        <v>53</v>
      </c>
      <c r="N18" s="9">
        <f t="shared" ref="N18:N24" si="2">SUM(E18+G18+M18)</f>
        <v>122.65</v>
      </c>
      <c r="O18" s="14">
        <f t="shared" ref="O18:O24" si="3">IF(N18=0,0,RANK(N18,$N$18:$N$56,))</f>
        <v>1</v>
      </c>
      <c r="P18" s="47">
        <v>3.4</v>
      </c>
      <c r="Q18" s="47">
        <v>52</v>
      </c>
      <c r="R18" s="10">
        <f t="shared" ref="R18:R24" si="4">IF(Q18="",0,(60-($Q$8-Q18)*$Q$9))</f>
        <v>65</v>
      </c>
      <c r="S18" s="47">
        <v>18.5</v>
      </c>
      <c r="T18" s="47">
        <v>18</v>
      </c>
      <c r="U18" s="47">
        <v>17</v>
      </c>
      <c r="V18" s="47">
        <v>17.5</v>
      </c>
      <c r="W18" s="47">
        <v>16.5</v>
      </c>
      <c r="X18" s="5">
        <f t="shared" ref="X18:X24" si="5">SUM(S18+T18+U18+V18+W18-MAX(S18,T18,U18,V18,W18)-MIN(S18,T18,U18,V18,W18))</f>
        <v>52.5</v>
      </c>
      <c r="Y18" s="9">
        <f t="shared" ref="Y18:Y24" si="6">SUM(P18+R18+X18)</f>
        <v>120.9</v>
      </c>
      <c r="Z18" s="14">
        <f t="shared" ref="Z18:Z24" si="7">IF(Y18=0,0,RANK(Y18,$Y$18:$Y$56,))</f>
        <v>1</v>
      </c>
      <c r="AA18" s="37">
        <f t="shared" ref="AA18:AA24" si="8">SUM(N18+Y18)</f>
        <v>243.55</v>
      </c>
      <c r="AB18" s="30">
        <f t="shared" ref="AB18:AB24" si="9">IF(AA18=0,0,RANK(AA18,$AA$18:$AA$56,))</f>
        <v>1</v>
      </c>
    </row>
    <row r="19" spans="1:28" ht="15.75">
      <c r="A19" s="43">
        <v>31</v>
      </c>
      <c r="B19" s="43"/>
      <c r="C19" s="44" t="s">
        <v>59</v>
      </c>
      <c r="D19" s="45" t="s">
        <v>9</v>
      </c>
      <c r="E19" s="46">
        <v>0</v>
      </c>
      <c r="F19" s="47">
        <v>47.5</v>
      </c>
      <c r="G19" s="10">
        <f t="shared" si="0"/>
        <v>53.75</v>
      </c>
      <c r="H19" s="48">
        <v>16.5</v>
      </c>
      <c r="I19" s="50">
        <v>17</v>
      </c>
      <c r="J19" s="50">
        <v>16</v>
      </c>
      <c r="K19" s="49">
        <v>16</v>
      </c>
      <c r="L19" s="49">
        <v>15.5</v>
      </c>
      <c r="M19" s="5">
        <f t="shared" si="1"/>
        <v>48.5</v>
      </c>
      <c r="N19" s="9">
        <f t="shared" si="2"/>
        <v>102.25</v>
      </c>
      <c r="O19" s="14">
        <f t="shared" si="3"/>
        <v>2</v>
      </c>
      <c r="P19" s="47">
        <v>0</v>
      </c>
      <c r="Q19" s="47">
        <v>49.5</v>
      </c>
      <c r="R19" s="10">
        <f t="shared" si="4"/>
        <v>58.75</v>
      </c>
      <c r="S19" s="47">
        <v>17</v>
      </c>
      <c r="T19" s="47">
        <v>17</v>
      </c>
      <c r="U19" s="47">
        <v>16.5</v>
      </c>
      <c r="V19" s="47">
        <v>17</v>
      </c>
      <c r="W19" s="47">
        <v>17.5</v>
      </c>
      <c r="X19" s="5">
        <f t="shared" si="5"/>
        <v>51</v>
      </c>
      <c r="Y19" s="9">
        <f t="shared" si="6"/>
        <v>109.75</v>
      </c>
      <c r="Z19" s="14">
        <f t="shared" si="7"/>
        <v>2</v>
      </c>
      <c r="AA19" s="37">
        <f t="shared" si="8"/>
        <v>212</v>
      </c>
      <c r="AB19" s="30">
        <f t="shared" si="9"/>
        <v>2</v>
      </c>
    </row>
    <row r="20" spans="1:28" ht="15.75">
      <c r="A20" s="43">
        <v>34</v>
      </c>
      <c r="B20" s="43"/>
      <c r="C20" s="44" t="s">
        <v>93</v>
      </c>
      <c r="D20" s="45" t="s">
        <v>9</v>
      </c>
      <c r="E20" s="46">
        <v>-6.8</v>
      </c>
      <c r="F20" s="47">
        <v>48.5</v>
      </c>
      <c r="G20" s="10">
        <f t="shared" si="0"/>
        <v>56.25</v>
      </c>
      <c r="H20" s="48">
        <v>15</v>
      </c>
      <c r="I20" s="49">
        <v>14</v>
      </c>
      <c r="J20" s="49">
        <v>15.5</v>
      </c>
      <c r="K20" s="49">
        <v>15.5</v>
      </c>
      <c r="L20" s="49">
        <v>15</v>
      </c>
      <c r="M20" s="5">
        <f t="shared" si="1"/>
        <v>45.5</v>
      </c>
      <c r="N20" s="9">
        <f t="shared" si="2"/>
        <v>94.95</v>
      </c>
      <c r="O20" s="14">
        <f t="shared" si="3"/>
        <v>3</v>
      </c>
      <c r="P20" s="47">
        <v>-6.8</v>
      </c>
      <c r="Q20" s="47">
        <v>47.5</v>
      </c>
      <c r="R20" s="10">
        <f t="shared" si="4"/>
        <v>53.75</v>
      </c>
      <c r="S20" s="47">
        <v>15</v>
      </c>
      <c r="T20" s="47">
        <v>15</v>
      </c>
      <c r="U20" s="47">
        <v>14.5</v>
      </c>
      <c r="V20" s="47">
        <v>15</v>
      </c>
      <c r="W20" s="47">
        <v>14</v>
      </c>
      <c r="X20" s="5">
        <f t="shared" si="5"/>
        <v>44.5</v>
      </c>
      <c r="Y20" s="9">
        <f t="shared" si="6"/>
        <v>91.45</v>
      </c>
      <c r="Z20" s="14">
        <f t="shared" si="7"/>
        <v>3</v>
      </c>
      <c r="AA20" s="37">
        <f t="shared" si="8"/>
        <v>186.4</v>
      </c>
      <c r="AB20" s="30">
        <f t="shared" si="9"/>
        <v>3</v>
      </c>
    </row>
    <row r="21" spans="1:28" ht="15.75">
      <c r="A21" s="43">
        <v>32</v>
      </c>
      <c r="B21" s="43"/>
      <c r="C21" s="44" t="s">
        <v>89</v>
      </c>
      <c r="D21" s="45" t="s">
        <v>9</v>
      </c>
      <c r="E21" s="46">
        <v>-6.8</v>
      </c>
      <c r="F21" s="47">
        <v>46.5</v>
      </c>
      <c r="G21" s="10">
        <f t="shared" si="0"/>
        <v>51.25</v>
      </c>
      <c r="H21" s="48">
        <v>16</v>
      </c>
      <c r="I21" s="49">
        <v>15</v>
      </c>
      <c r="J21" s="49">
        <v>15</v>
      </c>
      <c r="K21" s="49">
        <v>15</v>
      </c>
      <c r="L21" s="50">
        <v>15</v>
      </c>
      <c r="M21" s="5">
        <f t="shared" si="1"/>
        <v>45</v>
      </c>
      <c r="N21" s="9">
        <f t="shared" si="2"/>
        <v>89.45</v>
      </c>
      <c r="O21" s="14">
        <f t="shared" si="3"/>
        <v>6</v>
      </c>
      <c r="P21" s="47">
        <v>-6.8</v>
      </c>
      <c r="Q21" s="47">
        <v>46</v>
      </c>
      <c r="R21" s="10">
        <f t="shared" si="4"/>
        <v>50</v>
      </c>
      <c r="S21" s="47">
        <v>16</v>
      </c>
      <c r="T21" s="47">
        <v>15</v>
      </c>
      <c r="U21" s="47">
        <v>14.5</v>
      </c>
      <c r="V21" s="47">
        <v>15</v>
      </c>
      <c r="W21" s="47">
        <v>15</v>
      </c>
      <c r="X21" s="5">
        <f t="shared" si="5"/>
        <v>45</v>
      </c>
      <c r="Y21" s="9">
        <f t="shared" si="6"/>
        <v>88.2</v>
      </c>
      <c r="Z21" s="14">
        <f t="shared" si="7"/>
        <v>4</v>
      </c>
      <c r="AA21" s="37">
        <f t="shared" si="8"/>
        <v>177.65</v>
      </c>
      <c r="AB21" s="30">
        <f t="shared" si="9"/>
        <v>4</v>
      </c>
    </row>
    <row r="22" spans="1:28" ht="15.75">
      <c r="A22" s="43">
        <v>38</v>
      </c>
      <c r="B22" s="43"/>
      <c r="C22" s="44" t="s">
        <v>96</v>
      </c>
      <c r="D22" s="45" t="s">
        <v>9</v>
      </c>
      <c r="E22" s="46">
        <v>-6.8</v>
      </c>
      <c r="F22" s="47">
        <v>48</v>
      </c>
      <c r="G22" s="10">
        <f t="shared" si="0"/>
        <v>55</v>
      </c>
      <c r="H22" s="48">
        <v>15</v>
      </c>
      <c r="I22" s="49">
        <v>14</v>
      </c>
      <c r="J22" s="49">
        <v>15</v>
      </c>
      <c r="K22" s="49">
        <v>14</v>
      </c>
      <c r="L22" s="49">
        <v>13.5</v>
      </c>
      <c r="M22" s="5">
        <f t="shared" si="1"/>
        <v>43</v>
      </c>
      <c r="N22" s="9">
        <f t="shared" si="2"/>
        <v>91.2</v>
      </c>
      <c r="O22" s="14">
        <f t="shared" si="3"/>
        <v>4</v>
      </c>
      <c r="P22" s="47">
        <v>-6.8</v>
      </c>
      <c r="Q22" s="47">
        <v>46</v>
      </c>
      <c r="R22" s="10">
        <f t="shared" si="4"/>
        <v>50</v>
      </c>
      <c r="S22" s="47">
        <v>14</v>
      </c>
      <c r="T22" s="47">
        <v>14</v>
      </c>
      <c r="U22" s="47">
        <v>13</v>
      </c>
      <c r="V22" s="47">
        <v>13</v>
      </c>
      <c r="W22" s="47">
        <v>13.5</v>
      </c>
      <c r="X22" s="5">
        <f t="shared" si="5"/>
        <v>40.5</v>
      </c>
      <c r="Y22" s="9">
        <f t="shared" si="6"/>
        <v>83.7</v>
      </c>
      <c r="Z22" s="14">
        <f t="shared" si="7"/>
        <v>5</v>
      </c>
      <c r="AA22" s="37">
        <f t="shared" si="8"/>
        <v>174.9</v>
      </c>
      <c r="AB22" s="30">
        <f t="shared" si="9"/>
        <v>5</v>
      </c>
    </row>
    <row r="23" spans="1:28" ht="15.75">
      <c r="A23" s="43">
        <v>37</v>
      </c>
      <c r="B23" s="43" t="s">
        <v>30</v>
      </c>
      <c r="C23" s="44" t="s">
        <v>125</v>
      </c>
      <c r="D23" s="45" t="s">
        <v>9</v>
      </c>
      <c r="E23" s="46">
        <v>-6.8</v>
      </c>
      <c r="F23" s="47">
        <v>47</v>
      </c>
      <c r="G23" s="10">
        <f t="shared" si="0"/>
        <v>52.5</v>
      </c>
      <c r="H23" s="48">
        <v>15</v>
      </c>
      <c r="I23" s="49">
        <v>14.5</v>
      </c>
      <c r="J23" s="49">
        <v>14.5</v>
      </c>
      <c r="K23" s="49">
        <v>15</v>
      </c>
      <c r="L23" s="49">
        <v>16</v>
      </c>
      <c r="M23" s="5">
        <f t="shared" si="1"/>
        <v>44.5</v>
      </c>
      <c r="N23" s="9">
        <f t="shared" si="2"/>
        <v>90.2</v>
      </c>
      <c r="O23" s="14">
        <f t="shared" si="3"/>
        <v>5</v>
      </c>
      <c r="P23" s="47">
        <v>-10.199999999999999</v>
      </c>
      <c r="Q23" s="47">
        <v>51.5</v>
      </c>
      <c r="R23" s="10">
        <f t="shared" si="4"/>
        <v>63.75</v>
      </c>
      <c r="S23" s="47">
        <v>8</v>
      </c>
      <c r="T23" s="47">
        <v>5</v>
      </c>
      <c r="U23" s="47">
        <v>8.5</v>
      </c>
      <c r="V23" s="47">
        <v>8</v>
      </c>
      <c r="W23" s="47">
        <v>9</v>
      </c>
      <c r="X23" s="5">
        <f t="shared" si="5"/>
        <v>24.5</v>
      </c>
      <c r="Y23" s="9">
        <f t="shared" si="6"/>
        <v>78.05</v>
      </c>
      <c r="Z23" s="14">
        <f t="shared" si="7"/>
        <v>6</v>
      </c>
      <c r="AA23" s="37">
        <f t="shared" si="8"/>
        <v>168.25</v>
      </c>
      <c r="AB23" s="30">
        <f t="shared" si="9"/>
        <v>6</v>
      </c>
    </row>
    <row r="24" spans="1:28" ht="15.75">
      <c r="A24" s="43">
        <v>33</v>
      </c>
      <c r="B24" s="43"/>
      <c r="C24" s="44" t="s">
        <v>90</v>
      </c>
      <c r="D24" s="45" t="s">
        <v>9</v>
      </c>
      <c r="E24" s="46">
        <v>-17</v>
      </c>
      <c r="F24" s="47">
        <v>43.5</v>
      </c>
      <c r="G24" s="10">
        <f t="shared" si="0"/>
        <v>43.75</v>
      </c>
      <c r="H24" s="48">
        <v>14.5</v>
      </c>
      <c r="I24" s="50">
        <v>14.5</v>
      </c>
      <c r="J24" s="50">
        <v>14</v>
      </c>
      <c r="K24" s="50">
        <v>14.5</v>
      </c>
      <c r="L24" s="50">
        <v>14.5</v>
      </c>
      <c r="M24" s="5">
        <f t="shared" si="1"/>
        <v>43.5</v>
      </c>
      <c r="N24" s="9">
        <f t="shared" si="2"/>
        <v>70.25</v>
      </c>
      <c r="O24" s="14">
        <f t="shared" si="3"/>
        <v>7</v>
      </c>
      <c r="P24" s="47">
        <v>-17</v>
      </c>
      <c r="Q24" s="47">
        <v>41.5</v>
      </c>
      <c r="R24" s="10">
        <f t="shared" si="4"/>
        <v>38.75</v>
      </c>
      <c r="S24" s="47">
        <v>14.5</v>
      </c>
      <c r="T24" s="47">
        <v>14.5</v>
      </c>
      <c r="U24" s="47">
        <v>14.5</v>
      </c>
      <c r="V24" s="47">
        <v>14.5</v>
      </c>
      <c r="W24" s="47">
        <v>13.5</v>
      </c>
      <c r="X24" s="5">
        <f t="shared" si="5"/>
        <v>43.5</v>
      </c>
      <c r="Y24" s="9">
        <f t="shared" si="6"/>
        <v>65.25</v>
      </c>
      <c r="Z24" s="14">
        <f t="shared" si="7"/>
        <v>7</v>
      </c>
      <c r="AA24" s="37">
        <f t="shared" si="8"/>
        <v>135.5</v>
      </c>
      <c r="AB24" s="30">
        <f t="shared" si="9"/>
        <v>7</v>
      </c>
    </row>
    <row r="25" spans="1:28" ht="15.75">
      <c r="A25" s="43">
        <v>39</v>
      </c>
      <c r="B25" s="43"/>
      <c r="C25" s="44"/>
      <c r="D25" s="45"/>
      <c r="E25" s="46"/>
      <c r="F25" s="47"/>
      <c r="G25" s="10">
        <f t="shared" ref="G25:G56" si="10">IF(F25="",0,(60-($Q$8-F25)*$Q$9))</f>
        <v>0</v>
      </c>
      <c r="H25" s="48"/>
      <c r="I25" s="49"/>
      <c r="J25" s="49"/>
      <c r="K25" s="49"/>
      <c r="L25" s="49"/>
      <c r="M25" s="5">
        <f t="shared" ref="M25:M56" si="11">SUM(H25+I25+J25+K25+L25-MAX(H25,I25,J25,K25,L25)-MIN(H25,I25,J25,K25,L25))</f>
        <v>0</v>
      </c>
      <c r="N25" s="9">
        <f t="shared" ref="N25:N56" si="12">SUM(E25+G25+M25)</f>
        <v>0</v>
      </c>
      <c r="O25" s="14">
        <f t="shared" ref="O25:O56" si="13">IF(N25=0,0,RANK(N25,$N$18:$N$56,))</f>
        <v>0</v>
      </c>
      <c r="P25" s="47"/>
      <c r="Q25" s="47"/>
      <c r="R25" s="10">
        <f t="shared" ref="R25:R56" si="14">IF(Q25="",0,(60-($Q$8-Q25)*$Q$9))</f>
        <v>0</v>
      </c>
      <c r="S25" s="47"/>
      <c r="T25" s="47"/>
      <c r="U25" s="47"/>
      <c r="V25" s="47"/>
      <c r="W25" s="47"/>
      <c r="X25" s="5">
        <f t="shared" ref="X25:X45" si="15">SUM(S25+T25+U25+V25+W25-MAX(S25,T25,U25,V25,W25)-MIN(S25,T25,U25,V25,W25))</f>
        <v>0</v>
      </c>
      <c r="Y25" s="9">
        <f t="shared" ref="Y25:Y29" si="16">SUM(P25+R25+X25)</f>
        <v>0</v>
      </c>
      <c r="Z25" s="14">
        <f t="shared" ref="Z25:Z56" si="17">IF(Y25=0,0,RANK(Y25,$Y$18:$Y$56,))</f>
        <v>0</v>
      </c>
      <c r="AA25" s="37">
        <f t="shared" ref="AA25:AA56" si="18">SUM(N25+Y25)</f>
        <v>0</v>
      </c>
      <c r="AB25" s="30">
        <f t="shared" ref="AB25:AB56" si="19">IF(AA25=0,0,RANK(AA25,$AA$18:$AA$56,))</f>
        <v>0</v>
      </c>
    </row>
    <row r="26" spans="1:28" ht="15.75">
      <c r="A26" s="43">
        <v>40</v>
      </c>
      <c r="B26" s="43"/>
      <c r="C26" s="44"/>
      <c r="D26" s="45"/>
      <c r="E26" s="46"/>
      <c r="F26" s="47"/>
      <c r="G26" s="10">
        <f t="shared" si="10"/>
        <v>0</v>
      </c>
      <c r="H26" s="48"/>
      <c r="I26" s="49"/>
      <c r="J26" s="49"/>
      <c r="K26" s="49"/>
      <c r="L26" s="49"/>
      <c r="M26" s="5">
        <f t="shared" si="11"/>
        <v>0</v>
      </c>
      <c r="N26" s="9">
        <f t="shared" si="12"/>
        <v>0</v>
      </c>
      <c r="O26" s="14">
        <f t="shared" si="13"/>
        <v>0</v>
      </c>
      <c r="P26" s="47"/>
      <c r="Q26" s="47"/>
      <c r="R26" s="10">
        <f t="shared" si="14"/>
        <v>0</v>
      </c>
      <c r="S26" s="47"/>
      <c r="T26" s="47"/>
      <c r="U26" s="47"/>
      <c r="V26" s="47"/>
      <c r="W26" s="47"/>
      <c r="X26" s="5">
        <f t="shared" si="15"/>
        <v>0</v>
      </c>
      <c r="Y26" s="9">
        <f t="shared" si="16"/>
        <v>0</v>
      </c>
      <c r="Z26" s="14">
        <f t="shared" si="17"/>
        <v>0</v>
      </c>
      <c r="AA26" s="37">
        <f t="shared" si="18"/>
        <v>0</v>
      </c>
      <c r="AB26" s="30">
        <f t="shared" si="19"/>
        <v>0</v>
      </c>
    </row>
    <row r="27" spans="1:28" ht="15.75">
      <c r="A27" s="43">
        <v>41</v>
      </c>
      <c r="B27" s="43"/>
      <c r="C27" s="44"/>
      <c r="D27" s="45"/>
      <c r="E27" s="46"/>
      <c r="F27" s="47"/>
      <c r="G27" s="10">
        <f t="shared" si="10"/>
        <v>0</v>
      </c>
      <c r="H27" s="48"/>
      <c r="I27" s="49"/>
      <c r="J27" s="49"/>
      <c r="K27" s="49"/>
      <c r="L27" s="49"/>
      <c r="M27" s="5">
        <f t="shared" si="11"/>
        <v>0</v>
      </c>
      <c r="N27" s="9">
        <f t="shared" si="12"/>
        <v>0</v>
      </c>
      <c r="O27" s="14">
        <f t="shared" si="13"/>
        <v>0</v>
      </c>
      <c r="P27" s="47"/>
      <c r="Q27" s="47"/>
      <c r="R27" s="10">
        <f t="shared" si="14"/>
        <v>0</v>
      </c>
      <c r="S27" s="47"/>
      <c r="T27" s="47"/>
      <c r="U27" s="47"/>
      <c r="V27" s="47"/>
      <c r="W27" s="47"/>
      <c r="X27" s="5">
        <f t="shared" si="15"/>
        <v>0</v>
      </c>
      <c r="Y27" s="9">
        <f t="shared" si="16"/>
        <v>0</v>
      </c>
      <c r="Z27" s="14">
        <f t="shared" si="17"/>
        <v>0</v>
      </c>
      <c r="AA27" s="37">
        <f t="shared" si="18"/>
        <v>0</v>
      </c>
      <c r="AB27" s="30">
        <f t="shared" si="19"/>
        <v>0</v>
      </c>
    </row>
    <row r="28" spans="1:28" ht="15.75">
      <c r="A28" s="43">
        <v>42</v>
      </c>
      <c r="B28" s="43"/>
      <c r="C28" s="44"/>
      <c r="D28" s="45"/>
      <c r="E28" s="46"/>
      <c r="F28" s="47"/>
      <c r="G28" s="10">
        <f t="shared" si="10"/>
        <v>0</v>
      </c>
      <c r="H28" s="48"/>
      <c r="I28" s="49"/>
      <c r="J28" s="49"/>
      <c r="K28" s="49"/>
      <c r="L28" s="49"/>
      <c r="M28" s="5">
        <f t="shared" si="11"/>
        <v>0</v>
      </c>
      <c r="N28" s="9">
        <f t="shared" si="12"/>
        <v>0</v>
      </c>
      <c r="O28" s="14">
        <f t="shared" si="13"/>
        <v>0</v>
      </c>
      <c r="P28" s="47"/>
      <c r="Q28" s="47"/>
      <c r="R28" s="10">
        <f t="shared" si="14"/>
        <v>0</v>
      </c>
      <c r="S28" s="47"/>
      <c r="T28" s="47"/>
      <c r="U28" s="47"/>
      <c r="V28" s="47"/>
      <c r="W28" s="47"/>
      <c r="X28" s="5">
        <f t="shared" si="15"/>
        <v>0</v>
      </c>
      <c r="Y28" s="9">
        <f t="shared" si="16"/>
        <v>0</v>
      </c>
      <c r="Z28" s="14">
        <f t="shared" si="17"/>
        <v>0</v>
      </c>
      <c r="AA28" s="37">
        <f t="shared" si="18"/>
        <v>0</v>
      </c>
      <c r="AB28" s="30">
        <f t="shared" si="19"/>
        <v>0</v>
      </c>
    </row>
    <row r="29" spans="1:28" ht="15.75">
      <c r="A29" s="43">
        <v>43</v>
      </c>
      <c r="B29" s="43"/>
      <c r="C29" s="44"/>
      <c r="D29" s="45"/>
      <c r="E29" s="46"/>
      <c r="F29" s="47"/>
      <c r="G29" s="10">
        <f t="shared" si="10"/>
        <v>0</v>
      </c>
      <c r="H29" s="48"/>
      <c r="I29" s="49"/>
      <c r="J29" s="49"/>
      <c r="K29" s="49"/>
      <c r="L29" s="49"/>
      <c r="M29" s="5">
        <f t="shared" si="11"/>
        <v>0</v>
      </c>
      <c r="N29" s="9">
        <f t="shared" si="12"/>
        <v>0</v>
      </c>
      <c r="O29" s="14">
        <f t="shared" si="13"/>
        <v>0</v>
      </c>
      <c r="P29" s="47"/>
      <c r="Q29" s="47"/>
      <c r="R29" s="10">
        <f t="shared" si="14"/>
        <v>0</v>
      </c>
      <c r="S29" s="47"/>
      <c r="T29" s="47"/>
      <c r="U29" s="47"/>
      <c r="V29" s="47"/>
      <c r="W29" s="47"/>
      <c r="X29" s="5">
        <f t="shared" si="15"/>
        <v>0</v>
      </c>
      <c r="Y29" s="9">
        <f t="shared" si="16"/>
        <v>0</v>
      </c>
      <c r="Z29" s="14">
        <f t="shared" si="17"/>
        <v>0</v>
      </c>
      <c r="AA29" s="37">
        <f t="shared" si="18"/>
        <v>0</v>
      </c>
      <c r="AB29" s="30">
        <f t="shared" si="19"/>
        <v>0</v>
      </c>
    </row>
    <row r="30" spans="1:28" ht="15.75">
      <c r="A30" s="43"/>
      <c r="B30" s="43"/>
      <c r="C30" s="44"/>
      <c r="D30" s="45"/>
      <c r="E30" s="46"/>
      <c r="F30" s="47"/>
      <c r="G30" s="10">
        <f t="shared" si="10"/>
        <v>0</v>
      </c>
      <c r="H30" s="48"/>
      <c r="I30" s="49"/>
      <c r="J30" s="49"/>
      <c r="K30" s="49"/>
      <c r="L30" s="49"/>
      <c r="M30" s="5">
        <f t="shared" si="11"/>
        <v>0</v>
      </c>
      <c r="N30" s="9">
        <f t="shared" si="12"/>
        <v>0</v>
      </c>
      <c r="O30" s="14">
        <f t="shared" si="13"/>
        <v>0</v>
      </c>
      <c r="P30" s="47"/>
      <c r="Q30" s="47"/>
      <c r="R30" s="10">
        <f t="shared" si="14"/>
        <v>0</v>
      </c>
      <c r="S30" s="47"/>
      <c r="T30" s="47"/>
      <c r="U30" s="47"/>
      <c r="V30" s="47"/>
      <c r="W30" s="47"/>
      <c r="X30" s="5">
        <f t="shared" si="15"/>
        <v>0</v>
      </c>
      <c r="Y30" s="9">
        <f t="shared" ref="Y30:Y45" si="20">SUM(P30+R30+X31)</f>
        <v>0</v>
      </c>
      <c r="Z30" s="14">
        <f t="shared" si="17"/>
        <v>0</v>
      </c>
      <c r="AA30" s="37">
        <f t="shared" si="18"/>
        <v>0</v>
      </c>
      <c r="AB30" s="30">
        <f t="shared" si="19"/>
        <v>0</v>
      </c>
    </row>
    <row r="31" spans="1:28" ht="15.75">
      <c r="A31" s="43"/>
      <c r="B31" s="43"/>
      <c r="C31" s="44"/>
      <c r="D31" s="45"/>
      <c r="E31" s="46"/>
      <c r="F31" s="47"/>
      <c r="G31" s="10">
        <f t="shared" si="10"/>
        <v>0</v>
      </c>
      <c r="H31" s="48"/>
      <c r="I31" s="49"/>
      <c r="J31" s="49"/>
      <c r="K31" s="49"/>
      <c r="L31" s="49"/>
      <c r="M31" s="5">
        <f t="shared" si="11"/>
        <v>0</v>
      </c>
      <c r="N31" s="9">
        <f t="shared" si="12"/>
        <v>0</v>
      </c>
      <c r="O31" s="14">
        <f t="shared" si="13"/>
        <v>0</v>
      </c>
      <c r="P31" s="47"/>
      <c r="Q31" s="47"/>
      <c r="R31" s="10">
        <f t="shared" si="14"/>
        <v>0</v>
      </c>
      <c r="S31" s="47"/>
      <c r="T31" s="47"/>
      <c r="U31" s="47"/>
      <c r="V31" s="47"/>
      <c r="W31" s="47"/>
      <c r="X31" s="5">
        <f t="shared" si="15"/>
        <v>0</v>
      </c>
      <c r="Y31" s="9">
        <f t="shared" si="20"/>
        <v>0</v>
      </c>
      <c r="Z31" s="14">
        <f t="shared" si="17"/>
        <v>0</v>
      </c>
      <c r="AA31" s="37">
        <f t="shared" si="18"/>
        <v>0</v>
      </c>
      <c r="AB31" s="30">
        <f t="shared" si="19"/>
        <v>0</v>
      </c>
    </row>
    <row r="32" spans="1:28" ht="15.75">
      <c r="A32" s="43"/>
      <c r="B32" s="43"/>
      <c r="C32" s="44"/>
      <c r="D32" s="45"/>
      <c r="E32" s="46"/>
      <c r="F32" s="47"/>
      <c r="G32" s="10">
        <f t="shared" si="10"/>
        <v>0</v>
      </c>
      <c r="H32" s="48"/>
      <c r="I32" s="49"/>
      <c r="J32" s="49"/>
      <c r="K32" s="49"/>
      <c r="L32" s="49"/>
      <c r="M32" s="5">
        <f t="shared" si="11"/>
        <v>0</v>
      </c>
      <c r="N32" s="9">
        <f t="shared" si="12"/>
        <v>0</v>
      </c>
      <c r="O32" s="14">
        <f t="shared" si="13"/>
        <v>0</v>
      </c>
      <c r="P32" s="47"/>
      <c r="Q32" s="47"/>
      <c r="R32" s="10">
        <f t="shared" si="14"/>
        <v>0</v>
      </c>
      <c r="S32" s="47"/>
      <c r="T32" s="47"/>
      <c r="U32" s="47"/>
      <c r="V32" s="47"/>
      <c r="W32" s="47"/>
      <c r="X32" s="5">
        <f t="shared" si="15"/>
        <v>0</v>
      </c>
      <c r="Y32" s="9">
        <f t="shared" si="20"/>
        <v>0</v>
      </c>
      <c r="Z32" s="14">
        <f t="shared" si="17"/>
        <v>0</v>
      </c>
      <c r="AA32" s="37">
        <f t="shared" si="18"/>
        <v>0</v>
      </c>
      <c r="AB32" s="30">
        <f t="shared" si="1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10"/>
        <v>0</v>
      </c>
      <c r="H33" s="48"/>
      <c r="I33" s="49"/>
      <c r="J33" s="49"/>
      <c r="K33" s="49"/>
      <c r="L33" s="49"/>
      <c r="M33" s="5">
        <f t="shared" si="11"/>
        <v>0</v>
      </c>
      <c r="N33" s="9">
        <f t="shared" si="12"/>
        <v>0</v>
      </c>
      <c r="O33" s="14">
        <f t="shared" si="13"/>
        <v>0</v>
      </c>
      <c r="P33" s="47"/>
      <c r="Q33" s="47"/>
      <c r="R33" s="10">
        <f t="shared" si="14"/>
        <v>0</v>
      </c>
      <c r="S33" s="47"/>
      <c r="T33" s="47"/>
      <c r="U33" s="47"/>
      <c r="V33" s="47"/>
      <c r="W33" s="47"/>
      <c r="X33" s="5">
        <f t="shared" si="15"/>
        <v>0</v>
      </c>
      <c r="Y33" s="9">
        <f t="shared" si="20"/>
        <v>0</v>
      </c>
      <c r="Z33" s="14">
        <f t="shared" si="17"/>
        <v>0</v>
      </c>
      <c r="AA33" s="37">
        <f t="shared" si="18"/>
        <v>0</v>
      </c>
      <c r="AB33" s="30">
        <f t="shared" si="1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10"/>
        <v>0</v>
      </c>
      <c r="H34" s="48"/>
      <c r="I34" s="49"/>
      <c r="J34" s="49"/>
      <c r="K34" s="49"/>
      <c r="L34" s="49"/>
      <c r="M34" s="5">
        <f t="shared" si="11"/>
        <v>0</v>
      </c>
      <c r="N34" s="9">
        <f t="shared" si="12"/>
        <v>0</v>
      </c>
      <c r="O34" s="14">
        <f t="shared" si="13"/>
        <v>0</v>
      </c>
      <c r="P34" s="47"/>
      <c r="Q34" s="47"/>
      <c r="R34" s="10">
        <f t="shared" si="14"/>
        <v>0</v>
      </c>
      <c r="S34" s="47"/>
      <c r="T34" s="47"/>
      <c r="U34" s="47"/>
      <c r="V34" s="47"/>
      <c r="W34" s="47"/>
      <c r="X34" s="5">
        <f t="shared" si="15"/>
        <v>0</v>
      </c>
      <c r="Y34" s="9">
        <f t="shared" si="20"/>
        <v>0</v>
      </c>
      <c r="Z34" s="14">
        <f t="shared" si="17"/>
        <v>0</v>
      </c>
      <c r="AA34" s="37">
        <f t="shared" si="18"/>
        <v>0</v>
      </c>
      <c r="AB34" s="30">
        <f t="shared" si="1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10"/>
        <v>0</v>
      </c>
      <c r="H35" s="48"/>
      <c r="I35" s="49"/>
      <c r="J35" s="49"/>
      <c r="K35" s="49"/>
      <c r="L35" s="49"/>
      <c r="M35" s="5">
        <f t="shared" si="11"/>
        <v>0</v>
      </c>
      <c r="N35" s="9">
        <f t="shared" si="12"/>
        <v>0</v>
      </c>
      <c r="O35" s="14">
        <f t="shared" si="13"/>
        <v>0</v>
      </c>
      <c r="P35" s="47"/>
      <c r="Q35" s="47"/>
      <c r="R35" s="10">
        <f t="shared" si="14"/>
        <v>0</v>
      </c>
      <c r="S35" s="47"/>
      <c r="T35" s="47"/>
      <c r="U35" s="47"/>
      <c r="V35" s="47"/>
      <c r="W35" s="47"/>
      <c r="X35" s="5">
        <f t="shared" si="15"/>
        <v>0</v>
      </c>
      <c r="Y35" s="9">
        <f t="shared" si="20"/>
        <v>0</v>
      </c>
      <c r="Z35" s="14">
        <f t="shared" si="17"/>
        <v>0</v>
      </c>
      <c r="AA35" s="37">
        <f t="shared" si="18"/>
        <v>0</v>
      </c>
      <c r="AB35" s="30">
        <f t="shared" si="1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10"/>
        <v>0</v>
      </c>
      <c r="H36" s="48"/>
      <c r="I36" s="49"/>
      <c r="J36" s="49"/>
      <c r="K36" s="49"/>
      <c r="L36" s="49"/>
      <c r="M36" s="5">
        <f t="shared" si="11"/>
        <v>0</v>
      </c>
      <c r="N36" s="9">
        <f t="shared" si="12"/>
        <v>0</v>
      </c>
      <c r="O36" s="14">
        <f t="shared" si="13"/>
        <v>0</v>
      </c>
      <c r="P36" s="47"/>
      <c r="Q36" s="47"/>
      <c r="R36" s="10">
        <f t="shared" si="14"/>
        <v>0</v>
      </c>
      <c r="S36" s="47"/>
      <c r="T36" s="47"/>
      <c r="U36" s="47"/>
      <c r="V36" s="47"/>
      <c r="W36" s="47"/>
      <c r="X36" s="5">
        <f t="shared" si="15"/>
        <v>0</v>
      </c>
      <c r="Y36" s="9">
        <f t="shared" si="20"/>
        <v>0</v>
      </c>
      <c r="Z36" s="14">
        <f t="shared" si="17"/>
        <v>0</v>
      </c>
      <c r="AA36" s="37">
        <f t="shared" si="18"/>
        <v>0</v>
      </c>
      <c r="AB36" s="30">
        <f t="shared" si="1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10"/>
        <v>0</v>
      </c>
      <c r="H37" s="48"/>
      <c r="I37" s="49"/>
      <c r="J37" s="49"/>
      <c r="K37" s="49"/>
      <c r="L37" s="49"/>
      <c r="M37" s="5">
        <f t="shared" si="11"/>
        <v>0</v>
      </c>
      <c r="N37" s="9">
        <f t="shared" si="12"/>
        <v>0</v>
      </c>
      <c r="O37" s="14">
        <f t="shared" si="13"/>
        <v>0</v>
      </c>
      <c r="P37" s="47"/>
      <c r="Q37" s="47"/>
      <c r="R37" s="10">
        <f t="shared" si="14"/>
        <v>0</v>
      </c>
      <c r="S37" s="47"/>
      <c r="T37" s="47"/>
      <c r="U37" s="47"/>
      <c r="V37" s="47"/>
      <c r="W37" s="47"/>
      <c r="X37" s="5">
        <f t="shared" si="15"/>
        <v>0</v>
      </c>
      <c r="Y37" s="9">
        <f t="shared" si="20"/>
        <v>0</v>
      </c>
      <c r="Z37" s="14">
        <f t="shared" si="17"/>
        <v>0</v>
      </c>
      <c r="AA37" s="37">
        <f t="shared" si="18"/>
        <v>0</v>
      </c>
      <c r="AB37" s="30">
        <f t="shared" si="1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10"/>
        <v>0</v>
      </c>
      <c r="H38" s="48"/>
      <c r="I38" s="49"/>
      <c r="J38" s="49"/>
      <c r="K38" s="49"/>
      <c r="L38" s="49"/>
      <c r="M38" s="5">
        <f t="shared" si="11"/>
        <v>0</v>
      </c>
      <c r="N38" s="9">
        <f t="shared" si="12"/>
        <v>0</v>
      </c>
      <c r="O38" s="14">
        <f t="shared" si="13"/>
        <v>0</v>
      </c>
      <c r="P38" s="47"/>
      <c r="Q38" s="47"/>
      <c r="R38" s="10">
        <f t="shared" si="14"/>
        <v>0</v>
      </c>
      <c r="S38" s="47"/>
      <c r="T38" s="47"/>
      <c r="U38" s="47"/>
      <c r="V38" s="47"/>
      <c r="W38" s="47"/>
      <c r="X38" s="5">
        <f t="shared" si="15"/>
        <v>0</v>
      </c>
      <c r="Y38" s="9">
        <f t="shared" si="20"/>
        <v>0</v>
      </c>
      <c r="Z38" s="14">
        <f t="shared" si="17"/>
        <v>0</v>
      </c>
      <c r="AA38" s="37">
        <f t="shared" si="18"/>
        <v>0</v>
      </c>
      <c r="AB38" s="30">
        <f t="shared" si="1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10"/>
        <v>0</v>
      </c>
      <c r="H39" s="48"/>
      <c r="I39" s="49"/>
      <c r="J39" s="49"/>
      <c r="K39" s="49"/>
      <c r="L39" s="49"/>
      <c r="M39" s="5">
        <f t="shared" si="11"/>
        <v>0</v>
      </c>
      <c r="N39" s="9">
        <f t="shared" si="12"/>
        <v>0</v>
      </c>
      <c r="O39" s="14">
        <f t="shared" si="13"/>
        <v>0</v>
      </c>
      <c r="P39" s="47"/>
      <c r="Q39" s="47"/>
      <c r="R39" s="10">
        <f t="shared" si="14"/>
        <v>0</v>
      </c>
      <c r="S39" s="47"/>
      <c r="T39" s="47"/>
      <c r="U39" s="47"/>
      <c r="V39" s="47"/>
      <c r="W39" s="47"/>
      <c r="X39" s="5">
        <f t="shared" si="15"/>
        <v>0</v>
      </c>
      <c r="Y39" s="9">
        <f t="shared" si="20"/>
        <v>0</v>
      </c>
      <c r="Z39" s="14">
        <f t="shared" si="17"/>
        <v>0</v>
      </c>
      <c r="AA39" s="37">
        <f t="shared" si="18"/>
        <v>0</v>
      </c>
      <c r="AB39" s="30">
        <f t="shared" si="1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10"/>
        <v>0</v>
      </c>
      <c r="H40" s="48"/>
      <c r="I40" s="49"/>
      <c r="J40" s="49"/>
      <c r="K40" s="49"/>
      <c r="L40" s="49"/>
      <c r="M40" s="5">
        <f t="shared" si="11"/>
        <v>0</v>
      </c>
      <c r="N40" s="9">
        <f t="shared" si="12"/>
        <v>0</v>
      </c>
      <c r="O40" s="14">
        <f t="shared" si="13"/>
        <v>0</v>
      </c>
      <c r="P40" s="47"/>
      <c r="Q40" s="47"/>
      <c r="R40" s="10">
        <f t="shared" si="14"/>
        <v>0</v>
      </c>
      <c r="S40" s="47"/>
      <c r="T40" s="47"/>
      <c r="U40" s="47"/>
      <c r="V40" s="47"/>
      <c r="W40" s="47"/>
      <c r="X40" s="5">
        <f t="shared" si="15"/>
        <v>0</v>
      </c>
      <c r="Y40" s="9">
        <f t="shared" si="20"/>
        <v>0</v>
      </c>
      <c r="Z40" s="14">
        <f t="shared" si="17"/>
        <v>0</v>
      </c>
      <c r="AA40" s="37">
        <f t="shared" si="18"/>
        <v>0</v>
      </c>
      <c r="AB40" s="30">
        <f t="shared" si="1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10"/>
        <v>0</v>
      </c>
      <c r="H41" s="48"/>
      <c r="I41" s="49"/>
      <c r="J41" s="49"/>
      <c r="K41" s="49"/>
      <c r="L41" s="49"/>
      <c r="M41" s="5">
        <f t="shared" si="11"/>
        <v>0</v>
      </c>
      <c r="N41" s="9">
        <f t="shared" si="12"/>
        <v>0</v>
      </c>
      <c r="O41" s="14">
        <f t="shared" si="13"/>
        <v>0</v>
      </c>
      <c r="P41" s="47"/>
      <c r="Q41" s="47"/>
      <c r="R41" s="10">
        <f t="shared" si="14"/>
        <v>0</v>
      </c>
      <c r="S41" s="47"/>
      <c r="T41" s="47"/>
      <c r="U41" s="47"/>
      <c r="V41" s="47"/>
      <c r="W41" s="47"/>
      <c r="X41" s="5">
        <f t="shared" si="15"/>
        <v>0</v>
      </c>
      <c r="Y41" s="9">
        <f t="shared" si="20"/>
        <v>0</v>
      </c>
      <c r="Z41" s="14">
        <f t="shared" si="17"/>
        <v>0</v>
      </c>
      <c r="AA41" s="37">
        <f t="shared" si="18"/>
        <v>0</v>
      </c>
      <c r="AB41" s="30">
        <f t="shared" si="1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10"/>
        <v>0</v>
      </c>
      <c r="H42" s="48"/>
      <c r="I42" s="49"/>
      <c r="J42" s="49"/>
      <c r="K42" s="49"/>
      <c r="L42" s="49"/>
      <c r="M42" s="5">
        <f t="shared" si="11"/>
        <v>0</v>
      </c>
      <c r="N42" s="9">
        <f t="shared" si="12"/>
        <v>0</v>
      </c>
      <c r="O42" s="14">
        <f t="shared" si="13"/>
        <v>0</v>
      </c>
      <c r="P42" s="47"/>
      <c r="Q42" s="47"/>
      <c r="R42" s="10">
        <f t="shared" si="14"/>
        <v>0</v>
      </c>
      <c r="S42" s="47"/>
      <c r="T42" s="47"/>
      <c r="U42" s="47"/>
      <c r="V42" s="47"/>
      <c r="W42" s="47"/>
      <c r="X42" s="5">
        <f t="shared" si="15"/>
        <v>0</v>
      </c>
      <c r="Y42" s="9">
        <f t="shared" si="20"/>
        <v>0</v>
      </c>
      <c r="Z42" s="14">
        <f t="shared" si="17"/>
        <v>0</v>
      </c>
      <c r="AA42" s="37">
        <f t="shared" si="18"/>
        <v>0</v>
      </c>
      <c r="AB42" s="30">
        <f t="shared" si="1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10"/>
        <v>0</v>
      </c>
      <c r="H43" s="48"/>
      <c r="I43" s="49"/>
      <c r="J43" s="49"/>
      <c r="K43" s="49"/>
      <c r="L43" s="49"/>
      <c r="M43" s="5">
        <f t="shared" si="11"/>
        <v>0</v>
      </c>
      <c r="N43" s="9">
        <f t="shared" si="12"/>
        <v>0</v>
      </c>
      <c r="O43" s="14">
        <f t="shared" si="13"/>
        <v>0</v>
      </c>
      <c r="P43" s="47"/>
      <c r="Q43" s="47"/>
      <c r="R43" s="10">
        <f t="shared" si="14"/>
        <v>0</v>
      </c>
      <c r="S43" s="47"/>
      <c r="T43" s="47"/>
      <c r="U43" s="47"/>
      <c r="V43" s="47"/>
      <c r="W43" s="47"/>
      <c r="X43" s="5">
        <f t="shared" si="15"/>
        <v>0</v>
      </c>
      <c r="Y43" s="9">
        <f t="shared" si="20"/>
        <v>0</v>
      </c>
      <c r="Z43" s="14">
        <f t="shared" si="17"/>
        <v>0</v>
      </c>
      <c r="AA43" s="37">
        <f t="shared" si="18"/>
        <v>0</v>
      </c>
      <c r="AB43" s="30">
        <f t="shared" si="1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10"/>
        <v>0</v>
      </c>
      <c r="H44" s="48"/>
      <c r="I44" s="49"/>
      <c r="J44" s="49"/>
      <c r="K44" s="49"/>
      <c r="L44" s="49"/>
      <c r="M44" s="5">
        <f t="shared" si="11"/>
        <v>0</v>
      </c>
      <c r="N44" s="9">
        <f t="shared" si="12"/>
        <v>0</v>
      </c>
      <c r="O44" s="14">
        <f t="shared" si="13"/>
        <v>0</v>
      </c>
      <c r="P44" s="47"/>
      <c r="Q44" s="47"/>
      <c r="R44" s="10">
        <f t="shared" si="14"/>
        <v>0</v>
      </c>
      <c r="S44" s="47"/>
      <c r="T44" s="47"/>
      <c r="U44" s="47"/>
      <c r="V44" s="47"/>
      <c r="W44" s="47"/>
      <c r="X44" s="5">
        <f t="shared" si="15"/>
        <v>0</v>
      </c>
      <c r="Y44" s="9">
        <f t="shared" si="20"/>
        <v>0</v>
      </c>
      <c r="Z44" s="14">
        <f t="shared" si="17"/>
        <v>0</v>
      </c>
      <c r="AA44" s="37">
        <f t="shared" si="18"/>
        <v>0</v>
      </c>
      <c r="AB44" s="30">
        <f t="shared" si="1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10"/>
        <v>0</v>
      </c>
      <c r="H45" s="48"/>
      <c r="I45" s="49"/>
      <c r="J45" s="49"/>
      <c r="K45" s="49"/>
      <c r="L45" s="49"/>
      <c r="M45" s="5">
        <f t="shared" si="11"/>
        <v>0</v>
      </c>
      <c r="N45" s="9">
        <f t="shared" si="12"/>
        <v>0</v>
      </c>
      <c r="O45" s="14">
        <f t="shared" si="13"/>
        <v>0</v>
      </c>
      <c r="P45" s="47"/>
      <c r="Q45" s="47"/>
      <c r="R45" s="10">
        <f t="shared" si="14"/>
        <v>0</v>
      </c>
      <c r="S45" s="47"/>
      <c r="T45" s="47"/>
      <c r="U45" s="47"/>
      <c r="V45" s="47"/>
      <c r="W45" s="51"/>
      <c r="X45" s="5">
        <f t="shared" si="15"/>
        <v>0</v>
      </c>
      <c r="Y45" s="9">
        <f t="shared" si="20"/>
        <v>0</v>
      </c>
      <c r="Z45" s="14">
        <f t="shared" si="17"/>
        <v>0</v>
      </c>
      <c r="AA45" s="37">
        <f t="shared" si="18"/>
        <v>0</v>
      </c>
      <c r="AB45" s="30">
        <f t="shared" si="1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10"/>
        <v>0</v>
      </c>
      <c r="H46" s="48"/>
      <c r="I46" s="49"/>
      <c r="J46" s="49"/>
      <c r="K46" s="49"/>
      <c r="L46" s="49"/>
      <c r="M46" s="5">
        <f t="shared" si="11"/>
        <v>0</v>
      </c>
      <c r="N46" s="9">
        <f t="shared" si="12"/>
        <v>0</v>
      </c>
      <c r="O46" s="14">
        <f t="shared" si="13"/>
        <v>0</v>
      </c>
      <c r="P46" s="47"/>
      <c r="Q46" s="47"/>
      <c r="R46" s="10">
        <f t="shared" si="14"/>
        <v>0</v>
      </c>
      <c r="S46" s="47"/>
      <c r="T46" s="47"/>
      <c r="U46" s="47"/>
      <c r="V46" s="47"/>
      <c r="W46" s="49"/>
      <c r="X46" s="36">
        <f t="shared" ref="X46:X56" si="21">IF(W46="",0,(60-($Q$8-W46)*$Q$9))</f>
        <v>0</v>
      </c>
      <c r="Y46" s="9">
        <f>SUM(P46+R46+X54)</f>
        <v>0</v>
      </c>
      <c r="Z46" s="14">
        <f t="shared" si="17"/>
        <v>0</v>
      </c>
      <c r="AA46" s="37">
        <f t="shared" si="18"/>
        <v>0</v>
      </c>
      <c r="AB46" s="30">
        <f t="shared" si="1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10"/>
        <v>0</v>
      </c>
      <c r="H47" s="48"/>
      <c r="I47" s="49"/>
      <c r="J47" s="49"/>
      <c r="K47" s="49"/>
      <c r="L47" s="49"/>
      <c r="M47" s="5">
        <f t="shared" si="11"/>
        <v>0</v>
      </c>
      <c r="N47" s="9">
        <f t="shared" si="12"/>
        <v>0</v>
      </c>
      <c r="O47" s="14">
        <f t="shared" si="13"/>
        <v>0</v>
      </c>
      <c r="P47" s="47"/>
      <c r="Q47" s="47"/>
      <c r="R47" s="10">
        <f t="shared" si="14"/>
        <v>0</v>
      </c>
      <c r="S47" s="47"/>
      <c r="T47" s="47"/>
      <c r="U47" s="47"/>
      <c r="V47" s="47"/>
      <c r="W47" s="49"/>
      <c r="X47" s="36">
        <f t="shared" si="21"/>
        <v>0</v>
      </c>
      <c r="Y47" s="9">
        <f t="shared" ref="Y47:Y56" si="22">SUM(P47+R47+X55)</f>
        <v>0</v>
      </c>
      <c r="Z47" s="14">
        <f t="shared" si="17"/>
        <v>0</v>
      </c>
      <c r="AA47" s="37">
        <f t="shared" si="18"/>
        <v>0</v>
      </c>
      <c r="AB47" s="30">
        <f t="shared" si="1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10"/>
        <v>0</v>
      </c>
      <c r="H48" s="48"/>
      <c r="I48" s="49"/>
      <c r="J48" s="49"/>
      <c r="K48" s="49"/>
      <c r="L48" s="49"/>
      <c r="M48" s="5">
        <f t="shared" si="11"/>
        <v>0</v>
      </c>
      <c r="N48" s="9">
        <f t="shared" si="12"/>
        <v>0</v>
      </c>
      <c r="O48" s="14">
        <f t="shared" si="13"/>
        <v>0</v>
      </c>
      <c r="P48" s="47"/>
      <c r="Q48" s="47"/>
      <c r="R48" s="10">
        <f t="shared" si="14"/>
        <v>0</v>
      </c>
      <c r="S48" s="47"/>
      <c r="T48" s="47"/>
      <c r="U48" s="47"/>
      <c r="V48" s="47"/>
      <c r="W48" s="49"/>
      <c r="X48" s="36">
        <f t="shared" si="21"/>
        <v>0</v>
      </c>
      <c r="Y48" s="9">
        <f t="shared" si="22"/>
        <v>0</v>
      </c>
      <c r="Z48" s="14">
        <f t="shared" si="17"/>
        <v>0</v>
      </c>
      <c r="AA48" s="37">
        <f t="shared" si="18"/>
        <v>0</v>
      </c>
      <c r="AB48" s="30">
        <f t="shared" si="1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10"/>
        <v>0</v>
      </c>
      <c r="H49" s="48"/>
      <c r="I49" s="49"/>
      <c r="J49" s="49"/>
      <c r="K49" s="49"/>
      <c r="L49" s="49"/>
      <c r="M49" s="5">
        <f t="shared" si="11"/>
        <v>0</v>
      </c>
      <c r="N49" s="9">
        <f t="shared" si="12"/>
        <v>0</v>
      </c>
      <c r="O49" s="14">
        <f t="shared" si="13"/>
        <v>0</v>
      </c>
      <c r="P49" s="47"/>
      <c r="Q49" s="47"/>
      <c r="R49" s="10">
        <f t="shared" si="14"/>
        <v>0</v>
      </c>
      <c r="S49" s="47"/>
      <c r="T49" s="47"/>
      <c r="U49" s="47"/>
      <c r="V49" s="47"/>
      <c r="W49" s="49"/>
      <c r="X49" s="36">
        <f t="shared" si="21"/>
        <v>0</v>
      </c>
      <c r="Y49" s="9">
        <f t="shared" si="22"/>
        <v>0</v>
      </c>
      <c r="Z49" s="14">
        <f t="shared" si="17"/>
        <v>0</v>
      </c>
      <c r="AA49" s="37">
        <f t="shared" si="18"/>
        <v>0</v>
      </c>
      <c r="AB49" s="30">
        <f t="shared" si="1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10"/>
        <v>0</v>
      </c>
      <c r="H50" s="48"/>
      <c r="I50" s="49"/>
      <c r="J50" s="49"/>
      <c r="K50" s="49"/>
      <c r="L50" s="49"/>
      <c r="M50" s="5">
        <f t="shared" si="11"/>
        <v>0</v>
      </c>
      <c r="N50" s="9">
        <f t="shared" si="12"/>
        <v>0</v>
      </c>
      <c r="O50" s="14">
        <f t="shared" si="13"/>
        <v>0</v>
      </c>
      <c r="P50" s="47"/>
      <c r="Q50" s="47"/>
      <c r="R50" s="10">
        <f t="shared" si="14"/>
        <v>0</v>
      </c>
      <c r="S50" s="47"/>
      <c r="T50" s="47"/>
      <c r="U50" s="47"/>
      <c r="V50" s="47"/>
      <c r="W50" s="49"/>
      <c r="X50" s="36">
        <f t="shared" si="21"/>
        <v>0</v>
      </c>
      <c r="Y50" s="9">
        <f t="shared" si="22"/>
        <v>0</v>
      </c>
      <c r="Z50" s="14">
        <f t="shared" si="17"/>
        <v>0</v>
      </c>
      <c r="AA50" s="37">
        <f t="shared" si="18"/>
        <v>0</v>
      </c>
      <c r="AB50" s="30">
        <f t="shared" si="1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10"/>
        <v>0</v>
      </c>
      <c r="H51" s="48"/>
      <c r="I51" s="49"/>
      <c r="J51" s="49"/>
      <c r="K51" s="49"/>
      <c r="L51" s="49"/>
      <c r="M51" s="5">
        <f t="shared" si="11"/>
        <v>0</v>
      </c>
      <c r="N51" s="9">
        <f t="shared" si="12"/>
        <v>0</v>
      </c>
      <c r="O51" s="14">
        <f t="shared" si="13"/>
        <v>0</v>
      </c>
      <c r="P51" s="47"/>
      <c r="Q51" s="47"/>
      <c r="R51" s="10">
        <f t="shared" si="14"/>
        <v>0</v>
      </c>
      <c r="S51" s="47"/>
      <c r="T51" s="47"/>
      <c r="U51" s="47"/>
      <c r="V51" s="47"/>
      <c r="W51" s="49"/>
      <c r="X51" s="36">
        <f t="shared" si="21"/>
        <v>0</v>
      </c>
      <c r="Y51" s="9">
        <f t="shared" si="22"/>
        <v>0</v>
      </c>
      <c r="Z51" s="14">
        <f t="shared" si="17"/>
        <v>0</v>
      </c>
      <c r="AA51" s="37">
        <f t="shared" si="18"/>
        <v>0</v>
      </c>
      <c r="AB51" s="30">
        <f t="shared" si="1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10"/>
        <v>0</v>
      </c>
      <c r="H52" s="48"/>
      <c r="I52" s="49"/>
      <c r="J52" s="49"/>
      <c r="K52" s="49"/>
      <c r="L52" s="49"/>
      <c r="M52" s="5">
        <f t="shared" si="11"/>
        <v>0</v>
      </c>
      <c r="N52" s="9">
        <f t="shared" si="12"/>
        <v>0</v>
      </c>
      <c r="O52" s="14">
        <f t="shared" si="13"/>
        <v>0</v>
      </c>
      <c r="P52" s="47"/>
      <c r="Q52" s="47"/>
      <c r="R52" s="10">
        <f t="shared" si="14"/>
        <v>0</v>
      </c>
      <c r="S52" s="47"/>
      <c r="T52" s="47"/>
      <c r="U52" s="47"/>
      <c r="V52" s="47"/>
      <c r="W52" s="49"/>
      <c r="X52" s="36">
        <f t="shared" si="21"/>
        <v>0</v>
      </c>
      <c r="Y52" s="9">
        <f t="shared" si="22"/>
        <v>0</v>
      </c>
      <c r="Z52" s="14">
        <f t="shared" si="17"/>
        <v>0</v>
      </c>
      <c r="AA52" s="37">
        <f t="shared" si="18"/>
        <v>0</v>
      </c>
      <c r="AB52" s="30">
        <f t="shared" si="1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10"/>
        <v>0</v>
      </c>
      <c r="H53" s="48"/>
      <c r="I53" s="49"/>
      <c r="J53" s="49"/>
      <c r="K53" s="49"/>
      <c r="L53" s="49"/>
      <c r="M53" s="5">
        <f t="shared" si="11"/>
        <v>0</v>
      </c>
      <c r="N53" s="9">
        <f t="shared" si="12"/>
        <v>0</v>
      </c>
      <c r="O53" s="14">
        <f t="shared" si="13"/>
        <v>0</v>
      </c>
      <c r="P53" s="47"/>
      <c r="Q53" s="47"/>
      <c r="R53" s="10">
        <f t="shared" si="14"/>
        <v>0</v>
      </c>
      <c r="S53" s="47"/>
      <c r="T53" s="47"/>
      <c r="U53" s="47"/>
      <c r="V53" s="47"/>
      <c r="W53" s="49"/>
      <c r="X53" s="36">
        <f t="shared" si="21"/>
        <v>0</v>
      </c>
      <c r="Y53" s="9">
        <f t="shared" si="22"/>
        <v>0</v>
      </c>
      <c r="Z53" s="14">
        <f t="shared" si="17"/>
        <v>0</v>
      </c>
      <c r="AA53" s="37">
        <f t="shared" si="18"/>
        <v>0</v>
      </c>
      <c r="AB53" s="30">
        <f t="shared" si="1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10"/>
        <v>0</v>
      </c>
      <c r="H54" s="48"/>
      <c r="I54" s="49"/>
      <c r="J54" s="49"/>
      <c r="K54" s="49"/>
      <c r="L54" s="49"/>
      <c r="M54" s="5">
        <f t="shared" si="11"/>
        <v>0</v>
      </c>
      <c r="N54" s="9">
        <f t="shared" si="12"/>
        <v>0</v>
      </c>
      <c r="O54" s="14">
        <f t="shared" si="13"/>
        <v>0</v>
      </c>
      <c r="P54" s="47"/>
      <c r="Q54" s="47"/>
      <c r="R54" s="10">
        <f t="shared" si="14"/>
        <v>0</v>
      </c>
      <c r="S54" s="47"/>
      <c r="T54" s="47"/>
      <c r="U54" s="47"/>
      <c r="V54" s="47"/>
      <c r="W54" s="49"/>
      <c r="X54" s="36">
        <f t="shared" si="21"/>
        <v>0</v>
      </c>
      <c r="Y54" s="9">
        <f t="shared" si="22"/>
        <v>0</v>
      </c>
      <c r="Z54" s="14">
        <f t="shared" si="17"/>
        <v>0</v>
      </c>
      <c r="AA54" s="37">
        <f t="shared" si="18"/>
        <v>0</v>
      </c>
      <c r="AB54" s="30">
        <f t="shared" si="1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10"/>
        <v>0</v>
      </c>
      <c r="H55" s="48"/>
      <c r="I55" s="49"/>
      <c r="J55" s="49"/>
      <c r="K55" s="49"/>
      <c r="L55" s="49"/>
      <c r="M55" s="5">
        <f t="shared" si="11"/>
        <v>0</v>
      </c>
      <c r="N55" s="9">
        <f t="shared" si="12"/>
        <v>0</v>
      </c>
      <c r="O55" s="14">
        <f t="shared" si="13"/>
        <v>0</v>
      </c>
      <c r="P55" s="47"/>
      <c r="Q55" s="47"/>
      <c r="R55" s="10">
        <f t="shared" si="14"/>
        <v>0</v>
      </c>
      <c r="S55" s="47"/>
      <c r="T55" s="47"/>
      <c r="U55" s="47"/>
      <c r="V55" s="47"/>
      <c r="W55" s="49"/>
      <c r="X55" s="36">
        <f t="shared" si="21"/>
        <v>0</v>
      </c>
      <c r="Y55" s="9">
        <f t="shared" si="22"/>
        <v>0</v>
      </c>
      <c r="Z55" s="14">
        <f t="shared" si="17"/>
        <v>0</v>
      </c>
      <c r="AA55" s="37">
        <f t="shared" si="18"/>
        <v>0</v>
      </c>
      <c r="AB55" s="30">
        <f t="shared" si="19"/>
        <v>0</v>
      </c>
    </row>
    <row r="56" spans="1:28" ht="15.75">
      <c r="A56" s="43"/>
      <c r="B56" s="43"/>
      <c r="C56" s="44"/>
      <c r="D56" s="45"/>
      <c r="E56" s="46"/>
      <c r="F56" s="47"/>
      <c r="G56" s="10">
        <f t="shared" si="10"/>
        <v>0</v>
      </c>
      <c r="H56" s="48"/>
      <c r="I56" s="49"/>
      <c r="J56" s="49"/>
      <c r="K56" s="49"/>
      <c r="L56" s="49"/>
      <c r="M56" s="5">
        <f t="shared" si="11"/>
        <v>0</v>
      </c>
      <c r="N56" s="9">
        <f t="shared" si="12"/>
        <v>0</v>
      </c>
      <c r="O56" s="14">
        <f t="shared" si="13"/>
        <v>0</v>
      </c>
      <c r="P56" s="47"/>
      <c r="Q56" s="47"/>
      <c r="R56" s="10">
        <f t="shared" si="14"/>
        <v>0</v>
      </c>
      <c r="S56" s="47"/>
      <c r="T56" s="47"/>
      <c r="U56" s="47"/>
      <c r="V56" s="47"/>
      <c r="W56" s="49"/>
      <c r="X56" s="36">
        <f t="shared" si="21"/>
        <v>0</v>
      </c>
      <c r="Y56" s="9">
        <f t="shared" si="22"/>
        <v>0</v>
      </c>
      <c r="Z56" s="14">
        <f t="shared" si="17"/>
        <v>0</v>
      </c>
      <c r="AA56" s="37">
        <f t="shared" si="18"/>
        <v>0</v>
      </c>
      <c r="AB56" s="30">
        <f t="shared" si="19"/>
        <v>0</v>
      </c>
    </row>
  </sheetData>
  <sortState ref="A18:AB24">
    <sortCondition ref="AB18:AB24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7"/>
  <sheetViews>
    <sheetView workbookViewId="0">
      <selection activeCell="A18" sqref="A18:AB24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0.41666666666666669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40" t="s">
        <v>54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20</v>
      </c>
      <c r="B18" s="43"/>
      <c r="C18" s="44" t="s">
        <v>108</v>
      </c>
      <c r="D18" s="45" t="s">
        <v>106</v>
      </c>
      <c r="E18" s="46">
        <v>3.4</v>
      </c>
      <c r="F18" s="47">
        <v>51.5</v>
      </c>
      <c r="G18" s="10">
        <f t="shared" ref="G18:G24" si="0">IF(F18="",0,(60-($Q$8-F18)*$Q$9))</f>
        <v>63.75</v>
      </c>
      <c r="H18" s="48">
        <v>15.5</v>
      </c>
      <c r="I18" s="49">
        <v>15</v>
      </c>
      <c r="J18" s="49">
        <v>15</v>
      </c>
      <c r="K18" s="49">
        <v>15</v>
      </c>
      <c r="L18" s="49">
        <v>15</v>
      </c>
      <c r="M18" s="5">
        <f t="shared" ref="M18:M24" si="1">SUM(H18+I18+J18+K18+L18-MAX(H18,I18,J18,K18,L18)-MIN(H18,I18,J18,K18,L18))</f>
        <v>45</v>
      </c>
      <c r="N18" s="9">
        <f t="shared" ref="N18:N24" si="2">SUM(E18+G18+M18)</f>
        <v>112.15</v>
      </c>
      <c r="O18" s="14">
        <f t="shared" ref="O18:O24" si="3">IF(N18=0,0,RANK(N18,$N$18:$N$57,))</f>
        <v>1</v>
      </c>
      <c r="P18" s="47">
        <v>3.4</v>
      </c>
      <c r="Q18" s="47">
        <v>52</v>
      </c>
      <c r="R18" s="10">
        <f t="shared" ref="R18:R24" si="4">IF(Q18="",0,(60-($Q$8-Q18)*$Q$9))</f>
        <v>65</v>
      </c>
      <c r="S18" s="47">
        <v>16.5</v>
      </c>
      <c r="T18" s="47">
        <v>16.5</v>
      </c>
      <c r="U18" s="47">
        <v>15.5</v>
      </c>
      <c r="V18" s="47">
        <v>15.5</v>
      </c>
      <c r="W18" s="47">
        <v>15.5</v>
      </c>
      <c r="X18" s="5">
        <f t="shared" ref="X18:X24" si="5">SUM(S18+T18+U18+V18+W18-MAX(S18,T18,U18,V18,W18)-MIN(S18,T18,U18,V18,W18))</f>
        <v>47.5</v>
      </c>
      <c r="Y18" s="9">
        <f t="shared" ref="Y18:Y24" si="6">SUM(P18+R18+X18)</f>
        <v>115.9</v>
      </c>
      <c r="Z18" s="14">
        <f t="shared" ref="Z18:Z24" si="7">IF(Y18=0,0,RANK(Y18,$Y$18:$Y$57,))</f>
        <v>1</v>
      </c>
      <c r="AA18" s="37">
        <f t="shared" ref="AA18:AA24" si="8">SUM(N18+Y18)</f>
        <v>228.05</v>
      </c>
      <c r="AB18" s="30">
        <f t="shared" ref="AB18:AB24" si="9">IF(AA18=0,0,RANK(AA18,$AA$18:$AA$57,))</f>
        <v>1</v>
      </c>
    </row>
    <row r="19" spans="1:28" ht="15.75">
      <c r="A19" s="43">
        <v>17</v>
      </c>
      <c r="B19" s="43" t="s">
        <v>30</v>
      </c>
      <c r="C19" s="44" t="s">
        <v>83</v>
      </c>
      <c r="D19" s="45" t="s">
        <v>84</v>
      </c>
      <c r="E19" s="46">
        <v>3.4</v>
      </c>
      <c r="F19" s="47">
        <v>50</v>
      </c>
      <c r="G19" s="10">
        <f t="shared" si="0"/>
        <v>60</v>
      </c>
      <c r="H19" s="48">
        <v>16</v>
      </c>
      <c r="I19" s="49">
        <v>16.5</v>
      </c>
      <c r="J19" s="49">
        <v>16.5</v>
      </c>
      <c r="K19" s="49">
        <v>16</v>
      </c>
      <c r="L19" s="50">
        <v>16</v>
      </c>
      <c r="M19" s="5">
        <f t="shared" si="1"/>
        <v>48.5</v>
      </c>
      <c r="N19" s="9">
        <f t="shared" si="2"/>
        <v>111.9</v>
      </c>
      <c r="O19" s="14">
        <f t="shared" si="3"/>
        <v>2</v>
      </c>
      <c r="P19" s="47">
        <v>3.4</v>
      </c>
      <c r="Q19" s="47">
        <v>50</v>
      </c>
      <c r="R19" s="10">
        <f t="shared" si="4"/>
        <v>60</v>
      </c>
      <c r="S19" s="47">
        <v>17.5</v>
      </c>
      <c r="T19" s="47">
        <v>18</v>
      </c>
      <c r="U19" s="47">
        <v>16</v>
      </c>
      <c r="V19" s="47">
        <v>17</v>
      </c>
      <c r="W19" s="47">
        <v>17</v>
      </c>
      <c r="X19" s="5">
        <f t="shared" si="5"/>
        <v>51.5</v>
      </c>
      <c r="Y19" s="9">
        <f t="shared" si="6"/>
        <v>114.9</v>
      </c>
      <c r="Z19" s="14">
        <f t="shared" si="7"/>
        <v>2</v>
      </c>
      <c r="AA19" s="37">
        <f t="shared" si="8"/>
        <v>226.8</v>
      </c>
      <c r="AB19" s="30">
        <f t="shared" si="9"/>
        <v>2</v>
      </c>
    </row>
    <row r="20" spans="1:28" ht="15.75">
      <c r="A20" s="43">
        <v>21</v>
      </c>
      <c r="B20" s="43"/>
      <c r="C20" s="44" t="s">
        <v>109</v>
      </c>
      <c r="D20" s="45" t="s">
        <v>106</v>
      </c>
      <c r="E20" s="46">
        <v>0</v>
      </c>
      <c r="F20" s="47">
        <v>52</v>
      </c>
      <c r="G20" s="10">
        <f t="shared" si="0"/>
        <v>65</v>
      </c>
      <c r="H20" s="48">
        <v>16</v>
      </c>
      <c r="I20" s="49">
        <v>15.5</v>
      </c>
      <c r="J20" s="49">
        <v>15.5</v>
      </c>
      <c r="K20" s="49">
        <v>15.5</v>
      </c>
      <c r="L20" s="49">
        <v>15</v>
      </c>
      <c r="M20" s="5">
        <f t="shared" si="1"/>
        <v>46.5</v>
      </c>
      <c r="N20" s="9">
        <f t="shared" si="2"/>
        <v>111.5</v>
      </c>
      <c r="O20" s="14">
        <f t="shared" si="3"/>
        <v>3</v>
      </c>
      <c r="P20" s="47">
        <v>0</v>
      </c>
      <c r="Q20" s="47">
        <v>50</v>
      </c>
      <c r="R20" s="10">
        <f t="shared" si="4"/>
        <v>60</v>
      </c>
      <c r="S20" s="47">
        <v>16.5</v>
      </c>
      <c r="T20" s="47">
        <v>16.5</v>
      </c>
      <c r="U20" s="47">
        <v>16</v>
      </c>
      <c r="V20" s="47">
        <v>16</v>
      </c>
      <c r="W20" s="47">
        <v>15.5</v>
      </c>
      <c r="X20" s="5">
        <f t="shared" si="5"/>
        <v>48.5</v>
      </c>
      <c r="Y20" s="9">
        <f t="shared" si="6"/>
        <v>108.5</v>
      </c>
      <c r="Z20" s="14">
        <f t="shared" si="7"/>
        <v>4</v>
      </c>
      <c r="AA20" s="37">
        <f t="shared" si="8"/>
        <v>220</v>
      </c>
      <c r="AB20" s="30">
        <f t="shared" si="9"/>
        <v>3</v>
      </c>
    </row>
    <row r="21" spans="1:28" ht="15.75">
      <c r="A21" s="43">
        <v>16</v>
      </c>
      <c r="B21" s="43"/>
      <c r="C21" s="44" t="s">
        <v>65</v>
      </c>
      <c r="D21" s="45" t="s">
        <v>9</v>
      </c>
      <c r="E21" s="46">
        <v>3.4</v>
      </c>
      <c r="F21" s="47">
        <v>49</v>
      </c>
      <c r="G21" s="10">
        <f t="shared" si="0"/>
        <v>57.5</v>
      </c>
      <c r="H21" s="48">
        <v>15.5</v>
      </c>
      <c r="I21" s="50">
        <v>15.5</v>
      </c>
      <c r="J21" s="50">
        <v>15.5</v>
      </c>
      <c r="K21" s="49">
        <v>15</v>
      </c>
      <c r="L21" s="49">
        <v>14.5</v>
      </c>
      <c r="M21" s="5">
        <f t="shared" si="1"/>
        <v>46</v>
      </c>
      <c r="N21" s="9">
        <f t="shared" si="2"/>
        <v>106.9</v>
      </c>
      <c r="O21" s="14">
        <f t="shared" si="3"/>
        <v>4</v>
      </c>
      <c r="P21" s="47">
        <v>3.4</v>
      </c>
      <c r="Q21" s="47">
        <v>51</v>
      </c>
      <c r="R21" s="10">
        <f t="shared" si="4"/>
        <v>62.5</v>
      </c>
      <c r="S21" s="47">
        <v>15.5</v>
      </c>
      <c r="T21" s="47">
        <v>15.5</v>
      </c>
      <c r="U21" s="47">
        <v>15</v>
      </c>
      <c r="V21" s="47">
        <v>15</v>
      </c>
      <c r="W21" s="47">
        <v>14</v>
      </c>
      <c r="X21" s="5">
        <f t="shared" si="5"/>
        <v>45.5</v>
      </c>
      <c r="Y21" s="9">
        <f t="shared" si="6"/>
        <v>111.4</v>
      </c>
      <c r="Z21" s="14">
        <f t="shared" si="7"/>
        <v>3</v>
      </c>
      <c r="AA21" s="37">
        <f t="shared" si="8"/>
        <v>218.3</v>
      </c>
      <c r="AB21" s="30">
        <f t="shared" si="9"/>
        <v>4</v>
      </c>
    </row>
    <row r="22" spans="1:28" ht="15.75">
      <c r="A22" s="43">
        <v>18</v>
      </c>
      <c r="B22" s="43"/>
      <c r="C22" s="44" t="s">
        <v>85</v>
      </c>
      <c r="D22" s="45" t="s">
        <v>9</v>
      </c>
      <c r="E22" s="46">
        <v>0</v>
      </c>
      <c r="F22" s="47">
        <v>49</v>
      </c>
      <c r="G22" s="10">
        <f t="shared" si="0"/>
        <v>57.5</v>
      </c>
      <c r="H22" s="48">
        <v>15.5</v>
      </c>
      <c r="I22" s="50">
        <v>14</v>
      </c>
      <c r="J22" s="50">
        <v>15</v>
      </c>
      <c r="K22" s="50">
        <v>15</v>
      </c>
      <c r="L22" s="50">
        <v>15</v>
      </c>
      <c r="M22" s="5">
        <f t="shared" si="1"/>
        <v>45</v>
      </c>
      <c r="N22" s="9">
        <f t="shared" si="2"/>
        <v>102.5</v>
      </c>
      <c r="O22" s="14">
        <f t="shared" si="3"/>
        <v>5</v>
      </c>
      <c r="P22" s="47">
        <v>0</v>
      </c>
      <c r="Q22" s="47">
        <v>49.5</v>
      </c>
      <c r="R22" s="10">
        <f t="shared" si="4"/>
        <v>58.75</v>
      </c>
      <c r="S22" s="47">
        <v>15.5</v>
      </c>
      <c r="T22" s="47">
        <v>16</v>
      </c>
      <c r="U22" s="47">
        <v>15</v>
      </c>
      <c r="V22" s="47">
        <v>15</v>
      </c>
      <c r="W22" s="47">
        <v>15</v>
      </c>
      <c r="X22" s="5">
        <f t="shared" si="5"/>
        <v>45.5</v>
      </c>
      <c r="Y22" s="9">
        <f t="shared" si="6"/>
        <v>104.25</v>
      </c>
      <c r="Z22" s="14">
        <f t="shared" si="7"/>
        <v>5</v>
      </c>
      <c r="AA22" s="37">
        <f t="shared" si="8"/>
        <v>206.75</v>
      </c>
      <c r="AB22" s="30">
        <f t="shared" si="9"/>
        <v>5</v>
      </c>
    </row>
    <row r="23" spans="1:28" ht="15.75">
      <c r="A23" s="43">
        <v>19</v>
      </c>
      <c r="B23" s="43" t="s">
        <v>30</v>
      </c>
      <c r="C23" s="44" t="s">
        <v>107</v>
      </c>
      <c r="D23" s="45" t="s">
        <v>106</v>
      </c>
      <c r="E23" s="46">
        <v>0</v>
      </c>
      <c r="F23" s="47">
        <v>42</v>
      </c>
      <c r="G23" s="10">
        <f t="shared" si="0"/>
        <v>40</v>
      </c>
      <c r="H23" s="48">
        <v>14.5</v>
      </c>
      <c r="I23" s="49">
        <v>14</v>
      </c>
      <c r="J23" s="49">
        <v>14.5</v>
      </c>
      <c r="K23" s="49">
        <v>15</v>
      </c>
      <c r="L23" s="49">
        <v>13.5</v>
      </c>
      <c r="M23" s="5">
        <f t="shared" si="1"/>
        <v>43</v>
      </c>
      <c r="N23" s="9">
        <f t="shared" si="2"/>
        <v>83</v>
      </c>
      <c r="O23" s="14">
        <f t="shared" si="3"/>
        <v>6</v>
      </c>
      <c r="P23" s="47">
        <v>0</v>
      </c>
      <c r="Q23" s="47">
        <v>45</v>
      </c>
      <c r="R23" s="10">
        <f t="shared" si="4"/>
        <v>47.5</v>
      </c>
      <c r="S23" s="47">
        <v>15</v>
      </c>
      <c r="T23" s="47">
        <v>15</v>
      </c>
      <c r="U23" s="47">
        <v>16.5</v>
      </c>
      <c r="V23" s="47">
        <v>16</v>
      </c>
      <c r="W23" s="47">
        <v>16.5</v>
      </c>
      <c r="X23" s="5">
        <f t="shared" si="5"/>
        <v>47.5</v>
      </c>
      <c r="Y23" s="9">
        <f t="shared" si="6"/>
        <v>95</v>
      </c>
      <c r="Z23" s="14">
        <f t="shared" si="7"/>
        <v>6</v>
      </c>
      <c r="AA23" s="37">
        <f t="shared" si="8"/>
        <v>178</v>
      </c>
      <c r="AB23" s="30">
        <f t="shared" si="9"/>
        <v>6</v>
      </c>
    </row>
    <row r="24" spans="1:28" ht="15.75">
      <c r="A24" s="43">
        <v>22</v>
      </c>
      <c r="B24" s="43"/>
      <c r="C24" s="44" t="s">
        <v>123</v>
      </c>
      <c r="D24" s="45" t="s">
        <v>9</v>
      </c>
      <c r="E24" s="46">
        <v>-10.199999999999999</v>
      </c>
      <c r="F24" s="47">
        <v>41.5</v>
      </c>
      <c r="G24" s="10">
        <f t="shared" si="0"/>
        <v>38.75</v>
      </c>
      <c r="H24" s="48">
        <v>9</v>
      </c>
      <c r="I24" s="49">
        <v>6</v>
      </c>
      <c r="J24" s="49">
        <v>9</v>
      </c>
      <c r="K24" s="49">
        <v>9</v>
      </c>
      <c r="L24" s="49">
        <v>8.5</v>
      </c>
      <c r="M24" s="5">
        <f t="shared" si="1"/>
        <v>26.5</v>
      </c>
      <c r="N24" s="9">
        <f t="shared" si="2"/>
        <v>55.05</v>
      </c>
      <c r="O24" s="14">
        <f t="shared" si="3"/>
        <v>7</v>
      </c>
      <c r="P24" s="47">
        <v>-10.199999999999999</v>
      </c>
      <c r="Q24" s="47">
        <v>38</v>
      </c>
      <c r="R24" s="10">
        <f t="shared" si="4"/>
        <v>30</v>
      </c>
      <c r="S24" s="47">
        <v>12.5</v>
      </c>
      <c r="T24" s="47">
        <v>13</v>
      </c>
      <c r="U24" s="47">
        <v>13</v>
      </c>
      <c r="V24" s="47">
        <v>13</v>
      </c>
      <c r="W24" s="47">
        <v>13</v>
      </c>
      <c r="X24" s="5">
        <f t="shared" si="5"/>
        <v>39</v>
      </c>
      <c r="Y24" s="9">
        <f t="shared" si="6"/>
        <v>58.8</v>
      </c>
      <c r="Z24" s="14">
        <f t="shared" si="7"/>
        <v>7</v>
      </c>
      <c r="AA24" s="37">
        <f t="shared" si="8"/>
        <v>113.85</v>
      </c>
      <c r="AB24" s="30">
        <f t="shared" si="9"/>
        <v>7</v>
      </c>
    </row>
    <row r="25" spans="1:28" ht="15.75">
      <c r="A25" s="43">
        <v>23</v>
      </c>
      <c r="B25" s="43"/>
      <c r="C25" s="44"/>
      <c r="D25" s="45"/>
      <c r="E25" s="46"/>
      <c r="F25" s="47"/>
      <c r="G25" s="10">
        <f t="shared" ref="G25:G57" si="10">IF(F25="",0,(60-($Q$8-F25)*$Q$9))</f>
        <v>0</v>
      </c>
      <c r="H25" s="48"/>
      <c r="I25" s="49"/>
      <c r="J25" s="49"/>
      <c r="K25" s="49"/>
      <c r="L25" s="49"/>
      <c r="M25" s="5">
        <f t="shared" ref="M25:M57" si="11">SUM(H25+I25+J25+K25+L25-MAX(H25,I25,J25,K25,L25)-MIN(H25,I25,J25,K25,L25))</f>
        <v>0</v>
      </c>
      <c r="N25" s="9">
        <f t="shared" ref="N25:N57" si="12">SUM(E25+G25+M25)</f>
        <v>0</v>
      </c>
      <c r="O25" s="14">
        <f t="shared" ref="O25:O57" si="13">IF(N25=0,0,RANK(N25,$N$18:$N$57,))</f>
        <v>0</v>
      </c>
      <c r="P25" s="47"/>
      <c r="Q25" s="47"/>
      <c r="R25" s="10">
        <f t="shared" ref="R25:R57" si="14">IF(Q25="",0,(60-($Q$8-Q25)*$Q$9))</f>
        <v>0</v>
      </c>
      <c r="S25" s="47"/>
      <c r="T25" s="47"/>
      <c r="U25" s="47"/>
      <c r="V25" s="47"/>
      <c r="W25" s="47"/>
      <c r="X25" s="5">
        <f t="shared" ref="X25:X46" si="15">SUM(S25+T25+U25+V25+W25-MAX(S25,T25,U25,V25,W25)-MIN(S25,T25,U25,V25,W25))</f>
        <v>0</v>
      </c>
      <c r="Y25" s="9">
        <f t="shared" ref="Y25:Y31" si="16">SUM(P25+R25+X25)</f>
        <v>0</v>
      </c>
      <c r="Z25" s="14">
        <f t="shared" ref="Z25:Z57" si="17">IF(Y25=0,0,RANK(Y25,$Y$18:$Y$57,))</f>
        <v>0</v>
      </c>
      <c r="AA25" s="37">
        <f t="shared" ref="AA25:AA57" si="18">SUM(N25+Y25)</f>
        <v>0</v>
      </c>
      <c r="AB25" s="30">
        <f t="shared" ref="AB25:AB57" si="19">IF(AA25=0,0,RANK(AA25,$AA$18:$AA$57,))</f>
        <v>0</v>
      </c>
    </row>
    <row r="26" spans="1:28" ht="15.75">
      <c r="A26" s="43">
        <v>24</v>
      </c>
      <c r="B26" s="43"/>
      <c r="C26" s="44"/>
      <c r="D26" s="45"/>
      <c r="E26" s="46"/>
      <c r="F26" s="47"/>
      <c r="G26" s="10">
        <f t="shared" si="10"/>
        <v>0</v>
      </c>
      <c r="H26" s="48"/>
      <c r="I26" s="49"/>
      <c r="J26" s="49"/>
      <c r="K26" s="49"/>
      <c r="L26" s="49"/>
      <c r="M26" s="5">
        <f t="shared" si="11"/>
        <v>0</v>
      </c>
      <c r="N26" s="9">
        <f t="shared" si="12"/>
        <v>0</v>
      </c>
      <c r="O26" s="14">
        <f t="shared" si="13"/>
        <v>0</v>
      </c>
      <c r="P26" s="47"/>
      <c r="Q26" s="47"/>
      <c r="R26" s="10">
        <f t="shared" si="14"/>
        <v>0</v>
      </c>
      <c r="S26" s="47"/>
      <c r="T26" s="47"/>
      <c r="U26" s="47"/>
      <c r="V26" s="47"/>
      <c r="W26" s="47"/>
      <c r="X26" s="5">
        <f t="shared" si="15"/>
        <v>0</v>
      </c>
      <c r="Y26" s="9">
        <f t="shared" si="16"/>
        <v>0</v>
      </c>
      <c r="Z26" s="14">
        <f t="shared" si="17"/>
        <v>0</v>
      </c>
      <c r="AA26" s="37">
        <f t="shared" si="18"/>
        <v>0</v>
      </c>
      <c r="AB26" s="30">
        <f t="shared" si="19"/>
        <v>0</v>
      </c>
    </row>
    <row r="27" spans="1:28" ht="15.75">
      <c r="A27" s="43">
        <v>25</v>
      </c>
      <c r="B27" s="43"/>
      <c r="C27" s="44"/>
      <c r="D27" s="45"/>
      <c r="E27" s="46"/>
      <c r="F27" s="47"/>
      <c r="G27" s="10">
        <f t="shared" si="10"/>
        <v>0</v>
      </c>
      <c r="H27" s="48"/>
      <c r="I27" s="49"/>
      <c r="J27" s="49"/>
      <c r="K27" s="49"/>
      <c r="L27" s="49"/>
      <c r="M27" s="5">
        <f t="shared" si="11"/>
        <v>0</v>
      </c>
      <c r="N27" s="9">
        <f t="shared" si="12"/>
        <v>0</v>
      </c>
      <c r="O27" s="14">
        <f t="shared" si="13"/>
        <v>0</v>
      </c>
      <c r="P27" s="47"/>
      <c r="Q27" s="47"/>
      <c r="R27" s="10">
        <f t="shared" si="14"/>
        <v>0</v>
      </c>
      <c r="S27" s="47"/>
      <c r="T27" s="47"/>
      <c r="U27" s="47"/>
      <c r="V27" s="47"/>
      <c r="W27" s="47"/>
      <c r="X27" s="5">
        <f t="shared" si="15"/>
        <v>0</v>
      </c>
      <c r="Y27" s="9">
        <f t="shared" si="16"/>
        <v>0</v>
      </c>
      <c r="Z27" s="14">
        <f t="shared" si="17"/>
        <v>0</v>
      </c>
      <c r="AA27" s="37">
        <f t="shared" si="18"/>
        <v>0</v>
      </c>
      <c r="AB27" s="30">
        <f t="shared" si="19"/>
        <v>0</v>
      </c>
    </row>
    <row r="28" spans="1:28" ht="15.75">
      <c r="A28" s="43">
        <v>26</v>
      </c>
      <c r="B28" s="43"/>
      <c r="C28" s="44"/>
      <c r="D28" s="45"/>
      <c r="E28" s="46"/>
      <c r="F28" s="47"/>
      <c r="G28" s="10">
        <f t="shared" si="10"/>
        <v>0</v>
      </c>
      <c r="H28" s="48"/>
      <c r="I28" s="49"/>
      <c r="J28" s="49"/>
      <c r="K28" s="49"/>
      <c r="L28" s="49"/>
      <c r="M28" s="5">
        <f t="shared" si="11"/>
        <v>0</v>
      </c>
      <c r="N28" s="9">
        <f t="shared" si="12"/>
        <v>0</v>
      </c>
      <c r="O28" s="14">
        <f t="shared" si="13"/>
        <v>0</v>
      </c>
      <c r="P28" s="47"/>
      <c r="Q28" s="47"/>
      <c r="R28" s="10">
        <f t="shared" si="14"/>
        <v>0</v>
      </c>
      <c r="S28" s="47"/>
      <c r="T28" s="47"/>
      <c r="U28" s="47"/>
      <c r="V28" s="47"/>
      <c r="W28" s="47"/>
      <c r="X28" s="5">
        <f t="shared" si="15"/>
        <v>0</v>
      </c>
      <c r="Y28" s="9">
        <f t="shared" si="16"/>
        <v>0</v>
      </c>
      <c r="Z28" s="14">
        <f t="shared" si="17"/>
        <v>0</v>
      </c>
      <c r="AA28" s="37">
        <f t="shared" si="18"/>
        <v>0</v>
      </c>
      <c r="AB28" s="30">
        <f t="shared" si="19"/>
        <v>0</v>
      </c>
    </row>
    <row r="29" spans="1:28" ht="15.75">
      <c r="A29" s="43">
        <v>27</v>
      </c>
      <c r="B29" s="43"/>
      <c r="C29" s="44"/>
      <c r="D29" s="45"/>
      <c r="E29" s="46"/>
      <c r="F29" s="47"/>
      <c r="G29" s="10">
        <f t="shared" si="10"/>
        <v>0</v>
      </c>
      <c r="H29" s="48"/>
      <c r="I29" s="49"/>
      <c r="J29" s="49"/>
      <c r="K29" s="49"/>
      <c r="L29" s="49"/>
      <c r="M29" s="5">
        <f t="shared" si="11"/>
        <v>0</v>
      </c>
      <c r="N29" s="9">
        <f t="shared" si="12"/>
        <v>0</v>
      </c>
      <c r="O29" s="14">
        <f t="shared" si="13"/>
        <v>0</v>
      </c>
      <c r="P29" s="47"/>
      <c r="Q29" s="47"/>
      <c r="R29" s="10">
        <f t="shared" si="14"/>
        <v>0</v>
      </c>
      <c r="S29" s="47"/>
      <c r="T29" s="47"/>
      <c r="U29" s="47"/>
      <c r="V29" s="47"/>
      <c r="W29" s="47"/>
      <c r="X29" s="5">
        <f t="shared" si="15"/>
        <v>0</v>
      </c>
      <c r="Y29" s="9">
        <f t="shared" si="16"/>
        <v>0</v>
      </c>
      <c r="Z29" s="14">
        <f t="shared" si="17"/>
        <v>0</v>
      </c>
      <c r="AA29" s="37">
        <f t="shared" si="18"/>
        <v>0</v>
      </c>
      <c r="AB29" s="30">
        <f t="shared" si="19"/>
        <v>0</v>
      </c>
    </row>
    <row r="30" spans="1:28" ht="15.75">
      <c r="A30" s="43">
        <v>28</v>
      </c>
      <c r="B30" s="43"/>
      <c r="C30" s="44"/>
      <c r="D30" s="45"/>
      <c r="E30" s="46"/>
      <c r="F30" s="47"/>
      <c r="G30" s="10">
        <f t="shared" si="10"/>
        <v>0</v>
      </c>
      <c r="H30" s="48"/>
      <c r="I30" s="49"/>
      <c r="J30" s="49"/>
      <c r="K30" s="49"/>
      <c r="L30" s="49"/>
      <c r="M30" s="5">
        <f t="shared" si="11"/>
        <v>0</v>
      </c>
      <c r="N30" s="9">
        <f t="shared" si="12"/>
        <v>0</v>
      </c>
      <c r="O30" s="14">
        <f t="shared" si="13"/>
        <v>0</v>
      </c>
      <c r="P30" s="47"/>
      <c r="Q30" s="47"/>
      <c r="R30" s="10">
        <f t="shared" si="14"/>
        <v>0</v>
      </c>
      <c r="S30" s="47"/>
      <c r="T30" s="47"/>
      <c r="U30" s="47"/>
      <c r="V30" s="47"/>
      <c r="W30" s="47"/>
      <c r="X30" s="5">
        <f t="shared" si="15"/>
        <v>0</v>
      </c>
      <c r="Y30" s="9">
        <f t="shared" si="16"/>
        <v>0</v>
      </c>
      <c r="Z30" s="14">
        <f t="shared" si="17"/>
        <v>0</v>
      </c>
      <c r="AA30" s="37">
        <f t="shared" si="18"/>
        <v>0</v>
      </c>
      <c r="AB30" s="30">
        <f t="shared" si="19"/>
        <v>0</v>
      </c>
    </row>
    <row r="31" spans="1:28" ht="15.75">
      <c r="A31" s="43">
        <v>29</v>
      </c>
      <c r="B31" s="43"/>
      <c r="C31" s="44"/>
      <c r="D31" s="45"/>
      <c r="E31" s="46"/>
      <c r="F31" s="47"/>
      <c r="G31" s="10">
        <f t="shared" si="10"/>
        <v>0</v>
      </c>
      <c r="H31" s="48"/>
      <c r="I31" s="49"/>
      <c r="J31" s="49"/>
      <c r="K31" s="49"/>
      <c r="L31" s="49"/>
      <c r="M31" s="5">
        <f t="shared" si="11"/>
        <v>0</v>
      </c>
      <c r="N31" s="9">
        <f t="shared" si="12"/>
        <v>0</v>
      </c>
      <c r="O31" s="14">
        <f t="shared" si="13"/>
        <v>0</v>
      </c>
      <c r="P31" s="47"/>
      <c r="Q31" s="47"/>
      <c r="R31" s="10">
        <f t="shared" si="14"/>
        <v>0</v>
      </c>
      <c r="S31" s="47"/>
      <c r="T31" s="47"/>
      <c r="U31" s="47"/>
      <c r="V31" s="47"/>
      <c r="W31" s="47"/>
      <c r="X31" s="5">
        <f t="shared" si="15"/>
        <v>0</v>
      </c>
      <c r="Y31" s="9">
        <f t="shared" si="16"/>
        <v>0</v>
      </c>
      <c r="Z31" s="14">
        <f t="shared" si="17"/>
        <v>0</v>
      </c>
      <c r="AA31" s="37">
        <f t="shared" si="18"/>
        <v>0</v>
      </c>
      <c r="AB31" s="30">
        <f t="shared" si="19"/>
        <v>0</v>
      </c>
    </row>
    <row r="32" spans="1:28" ht="15.75">
      <c r="A32" s="43">
        <v>30</v>
      </c>
      <c r="B32" s="43"/>
      <c r="C32" s="44"/>
      <c r="D32" s="45"/>
      <c r="E32" s="46"/>
      <c r="F32" s="47"/>
      <c r="G32" s="10">
        <f t="shared" si="10"/>
        <v>0</v>
      </c>
      <c r="H32" s="48"/>
      <c r="I32" s="49"/>
      <c r="J32" s="49"/>
      <c r="K32" s="49"/>
      <c r="L32" s="49"/>
      <c r="M32" s="5">
        <f t="shared" si="11"/>
        <v>0</v>
      </c>
      <c r="N32" s="9">
        <f t="shared" si="12"/>
        <v>0</v>
      </c>
      <c r="O32" s="14">
        <f t="shared" si="13"/>
        <v>0</v>
      </c>
      <c r="P32" s="47"/>
      <c r="Q32" s="47"/>
      <c r="R32" s="10">
        <f t="shared" si="14"/>
        <v>0</v>
      </c>
      <c r="S32" s="47"/>
      <c r="T32" s="47"/>
      <c r="U32" s="47"/>
      <c r="V32" s="47"/>
      <c r="W32" s="47"/>
      <c r="X32" s="5">
        <f t="shared" si="15"/>
        <v>0</v>
      </c>
      <c r="Y32" s="9">
        <f t="shared" ref="Y32:Y46" si="20">SUM(P32+R32+X33)</f>
        <v>0</v>
      </c>
      <c r="Z32" s="14">
        <f t="shared" si="17"/>
        <v>0</v>
      </c>
      <c r="AA32" s="37">
        <f t="shared" si="18"/>
        <v>0</v>
      </c>
      <c r="AB32" s="30">
        <f t="shared" si="1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10"/>
        <v>0</v>
      </c>
      <c r="H33" s="48"/>
      <c r="I33" s="49"/>
      <c r="J33" s="49"/>
      <c r="K33" s="49"/>
      <c r="L33" s="49"/>
      <c r="M33" s="5">
        <f t="shared" si="11"/>
        <v>0</v>
      </c>
      <c r="N33" s="9">
        <f t="shared" si="12"/>
        <v>0</v>
      </c>
      <c r="O33" s="14">
        <f t="shared" si="13"/>
        <v>0</v>
      </c>
      <c r="P33" s="47"/>
      <c r="Q33" s="47"/>
      <c r="R33" s="10">
        <f t="shared" si="14"/>
        <v>0</v>
      </c>
      <c r="S33" s="47"/>
      <c r="T33" s="47"/>
      <c r="U33" s="47"/>
      <c r="V33" s="47"/>
      <c r="W33" s="47"/>
      <c r="X33" s="5">
        <f t="shared" si="15"/>
        <v>0</v>
      </c>
      <c r="Y33" s="9">
        <f t="shared" si="20"/>
        <v>0</v>
      </c>
      <c r="Z33" s="14">
        <f t="shared" si="17"/>
        <v>0</v>
      </c>
      <c r="AA33" s="37">
        <f t="shared" si="18"/>
        <v>0</v>
      </c>
      <c r="AB33" s="30">
        <f t="shared" si="1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10"/>
        <v>0</v>
      </c>
      <c r="H34" s="48"/>
      <c r="I34" s="49"/>
      <c r="J34" s="49"/>
      <c r="K34" s="49"/>
      <c r="L34" s="49"/>
      <c r="M34" s="5">
        <f t="shared" si="11"/>
        <v>0</v>
      </c>
      <c r="N34" s="9">
        <f t="shared" si="12"/>
        <v>0</v>
      </c>
      <c r="O34" s="14">
        <f t="shared" si="13"/>
        <v>0</v>
      </c>
      <c r="P34" s="47"/>
      <c r="Q34" s="47"/>
      <c r="R34" s="10">
        <f t="shared" si="14"/>
        <v>0</v>
      </c>
      <c r="S34" s="47"/>
      <c r="T34" s="47"/>
      <c r="U34" s="47"/>
      <c r="V34" s="47"/>
      <c r="W34" s="47"/>
      <c r="X34" s="5">
        <f t="shared" si="15"/>
        <v>0</v>
      </c>
      <c r="Y34" s="9">
        <f t="shared" si="20"/>
        <v>0</v>
      </c>
      <c r="Z34" s="14">
        <f t="shared" si="17"/>
        <v>0</v>
      </c>
      <c r="AA34" s="37">
        <f t="shared" si="18"/>
        <v>0</v>
      </c>
      <c r="AB34" s="30">
        <f t="shared" si="1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10"/>
        <v>0</v>
      </c>
      <c r="H35" s="48"/>
      <c r="I35" s="49"/>
      <c r="J35" s="49"/>
      <c r="K35" s="49"/>
      <c r="L35" s="49"/>
      <c r="M35" s="5">
        <f t="shared" si="11"/>
        <v>0</v>
      </c>
      <c r="N35" s="9">
        <f t="shared" si="12"/>
        <v>0</v>
      </c>
      <c r="O35" s="14">
        <f t="shared" si="13"/>
        <v>0</v>
      </c>
      <c r="P35" s="47"/>
      <c r="Q35" s="47"/>
      <c r="R35" s="10">
        <f t="shared" si="14"/>
        <v>0</v>
      </c>
      <c r="S35" s="47"/>
      <c r="T35" s="47"/>
      <c r="U35" s="47"/>
      <c r="V35" s="47"/>
      <c r="W35" s="47"/>
      <c r="X35" s="5">
        <f t="shared" si="15"/>
        <v>0</v>
      </c>
      <c r="Y35" s="9">
        <f t="shared" si="20"/>
        <v>0</v>
      </c>
      <c r="Z35" s="14">
        <f t="shared" si="17"/>
        <v>0</v>
      </c>
      <c r="AA35" s="37">
        <f t="shared" si="18"/>
        <v>0</v>
      </c>
      <c r="AB35" s="30">
        <f t="shared" si="1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10"/>
        <v>0</v>
      </c>
      <c r="H36" s="48"/>
      <c r="I36" s="49"/>
      <c r="J36" s="49"/>
      <c r="K36" s="49"/>
      <c r="L36" s="49"/>
      <c r="M36" s="5">
        <f t="shared" si="11"/>
        <v>0</v>
      </c>
      <c r="N36" s="9">
        <f t="shared" si="12"/>
        <v>0</v>
      </c>
      <c r="O36" s="14">
        <f t="shared" si="13"/>
        <v>0</v>
      </c>
      <c r="P36" s="47"/>
      <c r="Q36" s="47"/>
      <c r="R36" s="10">
        <f t="shared" si="14"/>
        <v>0</v>
      </c>
      <c r="S36" s="47"/>
      <c r="T36" s="47"/>
      <c r="U36" s="47"/>
      <c r="V36" s="47"/>
      <c r="W36" s="47"/>
      <c r="X36" s="5">
        <f t="shared" si="15"/>
        <v>0</v>
      </c>
      <c r="Y36" s="9">
        <f t="shared" si="20"/>
        <v>0</v>
      </c>
      <c r="Z36" s="14">
        <f t="shared" si="17"/>
        <v>0</v>
      </c>
      <c r="AA36" s="37">
        <f t="shared" si="18"/>
        <v>0</v>
      </c>
      <c r="AB36" s="30">
        <f t="shared" si="1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10"/>
        <v>0</v>
      </c>
      <c r="H37" s="48"/>
      <c r="I37" s="49"/>
      <c r="J37" s="49"/>
      <c r="K37" s="49"/>
      <c r="L37" s="49"/>
      <c r="M37" s="5">
        <f t="shared" si="11"/>
        <v>0</v>
      </c>
      <c r="N37" s="9">
        <f t="shared" si="12"/>
        <v>0</v>
      </c>
      <c r="O37" s="14">
        <f t="shared" si="13"/>
        <v>0</v>
      </c>
      <c r="P37" s="47"/>
      <c r="Q37" s="47"/>
      <c r="R37" s="10">
        <f t="shared" si="14"/>
        <v>0</v>
      </c>
      <c r="S37" s="47"/>
      <c r="T37" s="47"/>
      <c r="U37" s="47"/>
      <c r="V37" s="47"/>
      <c r="W37" s="47"/>
      <c r="X37" s="5">
        <f t="shared" si="15"/>
        <v>0</v>
      </c>
      <c r="Y37" s="9">
        <f t="shared" si="20"/>
        <v>0</v>
      </c>
      <c r="Z37" s="14">
        <f t="shared" si="17"/>
        <v>0</v>
      </c>
      <c r="AA37" s="37">
        <f t="shared" si="18"/>
        <v>0</v>
      </c>
      <c r="AB37" s="30">
        <f t="shared" si="1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10"/>
        <v>0</v>
      </c>
      <c r="H38" s="48"/>
      <c r="I38" s="49"/>
      <c r="J38" s="49"/>
      <c r="K38" s="49"/>
      <c r="L38" s="49"/>
      <c r="M38" s="5">
        <f t="shared" si="11"/>
        <v>0</v>
      </c>
      <c r="N38" s="9">
        <f t="shared" si="12"/>
        <v>0</v>
      </c>
      <c r="O38" s="14">
        <f t="shared" si="13"/>
        <v>0</v>
      </c>
      <c r="P38" s="47"/>
      <c r="Q38" s="47"/>
      <c r="R38" s="10">
        <f t="shared" si="14"/>
        <v>0</v>
      </c>
      <c r="S38" s="47"/>
      <c r="T38" s="47"/>
      <c r="U38" s="47"/>
      <c r="V38" s="47"/>
      <c r="W38" s="47"/>
      <c r="X38" s="5">
        <f t="shared" si="15"/>
        <v>0</v>
      </c>
      <c r="Y38" s="9">
        <f t="shared" si="20"/>
        <v>0</v>
      </c>
      <c r="Z38" s="14">
        <f t="shared" si="17"/>
        <v>0</v>
      </c>
      <c r="AA38" s="37">
        <f t="shared" si="18"/>
        <v>0</v>
      </c>
      <c r="AB38" s="30">
        <f t="shared" si="1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10"/>
        <v>0</v>
      </c>
      <c r="H39" s="48"/>
      <c r="I39" s="49"/>
      <c r="J39" s="49"/>
      <c r="K39" s="49"/>
      <c r="L39" s="49"/>
      <c r="M39" s="5">
        <f t="shared" si="11"/>
        <v>0</v>
      </c>
      <c r="N39" s="9">
        <f t="shared" si="12"/>
        <v>0</v>
      </c>
      <c r="O39" s="14">
        <f t="shared" si="13"/>
        <v>0</v>
      </c>
      <c r="P39" s="47"/>
      <c r="Q39" s="47"/>
      <c r="R39" s="10">
        <f t="shared" si="14"/>
        <v>0</v>
      </c>
      <c r="S39" s="47"/>
      <c r="T39" s="47"/>
      <c r="U39" s="47"/>
      <c r="V39" s="47"/>
      <c r="W39" s="47"/>
      <c r="X39" s="5">
        <f t="shared" si="15"/>
        <v>0</v>
      </c>
      <c r="Y39" s="9">
        <f t="shared" si="20"/>
        <v>0</v>
      </c>
      <c r="Z39" s="14">
        <f t="shared" si="17"/>
        <v>0</v>
      </c>
      <c r="AA39" s="37">
        <f t="shared" si="18"/>
        <v>0</v>
      </c>
      <c r="AB39" s="30">
        <f t="shared" si="1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10"/>
        <v>0</v>
      </c>
      <c r="H40" s="48"/>
      <c r="I40" s="49"/>
      <c r="J40" s="49"/>
      <c r="K40" s="49"/>
      <c r="L40" s="49"/>
      <c r="M40" s="5">
        <f t="shared" si="11"/>
        <v>0</v>
      </c>
      <c r="N40" s="9">
        <f t="shared" si="12"/>
        <v>0</v>
      </c>
      <c r="O40" s="14">
        <f t="shared" si="13"/>
        <v>0</v>
      </c>
      <c r="P40" s="47"/>
      <c r="Q40" s="47"/>
      <c r="R40" s="10">
        <f t="shared" si="14"/>
        <v>0</v>
      </c>
      <c r="S40" s="47"/>
      <c r="T40" s="47"/>
      <c r="U40" s="47"/>
      <c r="V40" s="47"/>
      <c r="W40" s="47"/>
      <c r="X40" s="5">
        <f t="shared" si="15"/>
        <v>0</v>
      </c>
      <c r="Y40" s="9">
        <f t="shared" si="20"/>
        <v>0</v>
      </c>
      <c r="Z40" s="14">
        <f t="shared" si="17"/>
        <v>0</v>
      </c>
      <c r="AA40" s="37">
        <f t="shared" si="18"/>
        <v>0</v>
      </c>
      <c r="AB40" s="30">
        <f t="shared" si="1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10"/>
        <v>0</v>
      </c>
      <c r="H41" s="48"/>
      <c r="I41" s="49"/>
      <c r="J41" s="49"/>
      <c r="K41" s="49"/>
      <c r="L41" s="49"/>
      <c r="M41" s="5">
        <f t="shared" si="11"/>
        <v>0</v>
      </c>
      <c r="N41" s="9">
        <f t="shared" si="12"/>
        <v>0</v>
      </c>
      <c r="O41" s="14">
        <f t="shared" si="13"/>
        <v>0</v>
      </c>
      <c r="P41" s="47"/>
      <c r="Q41" s="47"/>
      <c r="R41" s="10">
        <f t="shared" si="14"/>
        <v>0</v>
      </c>
      <c r="S41" s="47"/>
      <c r="T41" s="47"/>
      <c r="U41" s="47"/>
      <c r="V41" s="47"/>
      <c r="W41" s="47"/>
      <c r="X41" s="5">
        <f t="shared" si="15"/>
        <v>0</v>
      </c>
      <c r="Y41" s="9">
        <f t="shared" si="20"/>
        <v>0</v>
      </c>
      <c r="Z41" s="14">
        <f t="shared" si="17"/>
        <v>0</v>
      </c>
      <c r="AA41" s="37">
        <f t="shared" si="18"/>
        <v>0</v>
      </c>
      <c r="AB41" s="30">
        <f t="shared" si="1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10"/>
        <v>0</v>
      </c>
      <c r="H42" s="48"/>
      <c r="I42" s="49"/>
      <c r="J42" s="49"/>
      <c r="K42" s="49"/>
      <c r="L42" s="49"/>
      <c r="M42" s="5">
        <f t="shared" si="11"/>
        <v>0</v>
      </c>
      <c r="N42" s="9">
        <f t="shared" si="12"/>
        <v>0</v>
      </c>
      <c r="O42" s="14">
        <f t="shared" si="13"/>
        <v>0</v>
      </c>
      <c r="P42" s="47"/>
      <c r="Q42" s="47"/>
      <c r="R42" s="10">
        <f t="shared" si="14"/>
        <v>0</v>
      </c>
      <c r="S42" s="47"/>
      <c r="T42" s="47"/>
      <c r="U42" s="47"/>
      <c r="V42" s="47"/>
      <c r="W42" s="47"/>
      <c r="X42" s="5">
        <f t="shared" si="15"/>
        <v>0</v>
      </c>
      <c r="Y42" s="9">
        <f t="shared" si="20"/>
        <v>0</v>
      </c>
      <c r="Z42" s="14">
        <f t="shared" si="17"/>
        <v>0</v>
      </c>
      <c r="AA42" s="37">
        <f t="shared" si="18"/>
        <v>0</v>
      </c>
      <c r="AB42" s="30">
        <f t="shared" si="1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10"/>
        <v>0</v>
      </c>
      <c r="H43" s="48"/>
      <c r="I43" s="49"/>
      <c r="J43" s="49"/>
      <c r="K43" s="49"/>
      <c r="L43" s="49"/>
      <c r="M43" s="5">
        <f t="shared" si="11"/>
        <v>0</v>
      </c>
      <c r="N43" s="9">
        <f t="shared" si="12"/>
        <v>0</v>
      </c>
      <c r="O43" s="14">
        <f t="shared" si="13"/>
        <v>0</v>
      </c>
      <c r="P43" s="47"/>
      <c r="Q43" s="47"/>
      <c r="R43" s="10">
        <f t="shared" si="14"/>
        <v>0</v>
      </c>
      <c r="S43" s="47"/>
      <c r="T43" s="47"/>
      <c r="U43" s="47"/>
      <c r="V43" s="47"/>
      <c r="W43" s="47"/>
      <c r="X43" s="5">
        <f t="shared" si="15"/>
        <v>0</v>
      </c>
      <c r="Y43" s="9">
        <f t="shared" si="20"/>
        <v>0</v>
      </c>
      <c r="Z43" s="14">
        <f t="shared" si="17"/>
        <v>0</v>
      </c>
      <c r="AA43" s="37">
        <f t="shared" si="18"/>
        <v>0</v>
      </c>
      <c r="AB43" s="30">
        <f t="shared" si="1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10"/>
        <v>0</v>
      </c>
      <c r="H44" s="48"/>
      <c r="I44" s="49"/>
      <c r="J44" s="49"/>
      <c r="K44" s="49"/>
      <c r="L44" s="49"/>
      <c r="M44" s="5">
        <f t="shared" si="11"/>
        <v>0</v>
      </c>
      <c r="N44" s="9">
        <f t="shared" si="12"/>
        <v>0</v>
      </c>
      <c r="O44" s="14">
        <f t="shared" si="13"/>
        <v>0</v>
      </c>
      <c r="P44" s="47"/>
      <c r="Q44" s="47"/>
      <c r="R44" s="10">
        <f t="shared" si="14"/>
        <v>0</v>
      </c>
      <c r="S44" s="47"/>
      <c r="T44" s="47"/>
      <c r="U44" s="47"/>
      <c r="V44" s="47"/>
      <c r="W44" s="47"/>
      <c r="X44" s="5">
        <f t="shared" si="15"/>
        <v>0</v>
      </c>
      <c r="Y44" s="9">
        <f t="shared" si="20"/>
        <v>0</v>
      </c>
      <c r="Z44" s="14">
        <f t="shared" si="17"/>
        <v>0</v>
      </c>
      <c r="AA44" s="37">
        <f t="shared" si="18"/>
        <v>0</v>
      </c>
      <c r="AB44" s="30">
        <f t="shared" si="1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10"/>
        <v>0</v>
      </c>
      <c r="H45" s="48"/>
      <c r="I45" s="49"/>
      <c r="J45" s="49"/>
      <c r="K45" s="49"/>
      <c r="L45" s="49"/>
      <c r="M45" s="5">
        <f t="shared" si="11"/>
        <v>0</v>
      </c>
      <c r="N45" s="9">
        <f t="shared" si="12"/>
        <v>0</v>
      </c>
      <c r="O45" s="14">
        <f t="shared" si="13"/>
        <v>0</v>
      </c>
      <c r="P45" s="47"/>
      <c r="Q45" s="47"/>
      <c r="R45" s="10">
        <f t="shared" si="14"/>
        <v>0</v>
      </c>
      <c r="S45" s="47"/>
      <c r="T45" s="47"/>
      <c r="U45" s="47"/>
      <c r="V45" s="47"/>
      <c r="W45" s="47"/>
      <c r="X45" s="5">
        <f t="shared" si="15"/>
        <v>0</v>
      </c>
      <c r="Y45" s="9">
        <f t="shared" si="20"/>
        <v>0</v>
      </c>
      <c r="Z45" s="14">
        <f t="shared" si="17"/>
        <v>0</v>
      </c>
      <c r="AA45" s="37">
        <f t="shared" si="18"/>
        <v>0</v>
      </c>
      <c r="AB45" s="30">
        <f t="shared" si="1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10"/>
        <v>0</v>
      </c>
      <c r="H46" s="48"/>
      <c r="I46" s="49"/>
      <c r="J46" s="49"/>
      <c r="K46" s="49"/>
      <c r="L46" s="49"/>
      <c r="M46" s="5">
        <f t="shared" si="11"/>
        <v>0</v>
      </c>
      <c r="N46" s="9">
        <f t="shared" si="12"/>
        <v>0</v>
      </c>
      <c r="O46" s="14">
        <f t="shared" si="13"/>
        <v>0</v>
      </c>
      <c r="P46" s="47"/>
      <c r="Q46" s="47"/>
      <c r="R46" s="10">
        <f t="shared" si="14"/>
        <v>0</v>
      </c>
      <c r="S46" s="47"/>
      <c r="T46" s="47"/>
      <c r="U46" s="47"/>
      <c r="V46" s="47"/>
      <c r="W46" s="51"/>
      <c r="X46" s="5">
        <f t="shared" si="15"/>
        <v>0</v>
      </c>
      <c r="Y46" s="9">
        <f t="shared" si="20"/>
        <v>0</v>
      </c>
      <c r="Z46" s="14">
        <f t="shared" si="17"/>
        <v>0</v>
      </c>
      <c r="AA46" s="37">
        <f t="shared" si="18"/>
        <v>0</v>
      </c>
      <c r="AB46" s="30">
        <f t="shared" si="1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10"/>
        <v>0</v>
      </c>
      <c r="H47" s="48"/>
      <c r="I47" s="49"/>
      <c r="J47" s="49"/>
      <c r="K47" s="49"/>
      <c r="L47" s="49"/>
      <c r="M47" s="5">
        <f t="shared" si="11"/>
        <v>0</v>
      </c>
      <c r="N47" s="9">
        <f t="shared" si="12"/>
        <v>0</v>
      </c>
      <c r="O47" s="14">
        <f t="shared" si="13"/>
        <v>0</v>
      </c>
      <c r="P47" s="47"/>
      <c r="Q47" s="47"/>
      <c r="R47" s="10">
        <f t="shared" si="14"/>
        <v>0</v>
      </c>
      <c r="S47" s="47"/>
      <c r="T47" s="47"/>
      <c r="U47" s="47"/>
      <c r="V47" s="47"/>
      <c r="W47" s="49"/>
      <c r="X47" s="36">
        <f t="shared" ref="X47:X57" si="21">IF(W47="",0,(60-($Q$8-W47)*$Q$9))</f>
        <v>0</v>
      </c>
      <c r="Y47" s="9">
        <f>SUM(P47+R47+X55)</f>
        <v>0</v>
      </c>
      <c r="Z47" s="14">
        <f t="shared" si="17"/>
        <v>0</v>
      </c>
      <c r="AA47" s="37">
        <f t="shared" si="18"/>
        <v>0</v>
      </c>
      <c r="AB47" s="30">
        <f t="shared" si="1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10"/>
        <v>0</v>
      </c>
      <c r="H48" s="48"/>
      <c r="I48" s="49"/>
      <c r="J48" s="49"/>
      <c r="K48" s="49"/>
      <c r="L48" s="49"/>
      <c r="M48" s="5">
        <f t="shared" si="11"/>
        <v>0</v>
      </c>
      <c r="N48" s="9">
        <f t="shared" si="12"/>
        <v>0</v>
      </c>
      <c r="O48" s="14">
        <f t="shared" si="13"/>
        <v>0</v>
      </c>
      <c r="P48" s="47"/>
      <c r="Q48" s="47"/>
      <c r="R48" s="10">
        <f t="shared" si="14"/>
        <v>0</v>
      </c>
      <c r="S48" s="47"/>
      <c r="T48" s="47"/>
      <c r="U48" s="47"/>
      <c r="V48" s="47"/>
      <c r="W48" s="49"/>
      <c r="X48" s="36">
        <f t="shared" si="21"/>
        <v>0</v>
      </c>
      <c r="Y48" s="9">
        <f t="shared" ref="Y48:Y57" si="22">SUM(P48+R48+X56)</f>
        <v>0</v>
      </c>
      <c r="Z48" s="14">
        <f t="shared" si="17"/>
        <v>0</v>
      </c>
      <c r="AA48" s="37">
        <f t="shared" si="18"/>
        <v>0</v>
      </c>
      <c r="AB48" s="30">
        <f t="shared" si="1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10"/>
        <v>0</v>
      </c>
      <c r="H49" s="48"/>
      <c r="I49" s="49"/>
      <c r="J49" s="49"/>
      <c r="K49" s="49"/>
      <c r="L49" s="49"/>
      <c r="M49" s="5">
        <f t="shared" si="11"/>
        <v>0</v>
      </c>
      <c r="N49" s="9">
        <f t="shared" si="12"/>
        <v>0</v>
      </c>
      <c r="O49" s="14">
        <f t="shared" si="13"/>
        <v>0</v>
      </c>
      <c r="P49" s="47"/>
      <c r="Q49" s="47"/>
      <c r="R49" s="10">
        <f t="shared" si="14"/>
        <v>0</v>
      </c>
      <c r="S49" s="47"/>
      <c r="T49" s="47"/>
      <c r="U49" s="47"/>
      <c r="V49" s="47"/>
      <c r="W49" s="49"/>
      <c r="X49" s="36">
        <f t="shared" si="21"/>
        <v>0</v>
      </c>
      <c r="Y49" s="9">
        <f t="shared" si="22"/>
        <v>0</v>
      </c>
      <c r="Z49" s="14">
        <f t="shared" si="17"/>
        <v>0</v>
      </c>
      <c r="AA49" s="37">
        <f t="shared" si="18"/>
        <v>0</v>
      </c>
      <c r="AB49" s="30">
        <f t="shared" si="1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10"/>
        <v>0</v>
      </c>
      <c r="H50" s="48"/>
      <c r="I50" s="49"/>
      <c r="J50" s="49"/>
      <c r="K50" s="49"/>
      <c r="L50" s="49"/>
      <c r="M50" s="5">
        <f t="shared" si="11"/>
        <v>0</v>
      </c>
      <c r="N50" s="9">
        <f t="shared" si="12"/>
        <v>0</v>
      </c>
      <c r="O50" s="14">
        <f t="shared" si="13"/>
        <v>0</v>
      </c>
      <c r="P50" s="47"/>
      <c r="Q50" s="47"/>
      <c r="R50" s="10">
        <f t="shared" si="14"/>
        <v>0</v>
      </c>
      <c r="S50" s="47"/>
      <c r="T50" s="47"/>
      <c r="U50" s="47"/>
      <c r="V50" s="47"/>
      <c r="W50" s="49"/>
      <c r="X50" s="36">
        <f t="shared" si="21"/>
        <v>0</v>
      </c>
      <c r="Y50" s="9">
        <f t="shared" si="22"/>
        <v>0</v>
      </c>
      <c r="Z50" s="14">
        <f t="shared" si="17"/>
        <v>0</v>
      </c>
      <c r="AA50" s="37">
        <f t="shared" si="18"/>
        <v>0</v>
      </c>
      <c r="AB50" s="30">
        <f t="shared" si="1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10"/>
        <v>0</v>
      </c>
      <c r="H51" s="48"/>
      <c r="I51" s="49"/>
      <c r="J51" s="49"/>
      <c r="K51" s="49"/>
      <c r="L51" s="49"/>
      <c r="M51" s="5">
        <f t="shared" si="11"/>
        <v>0</v>
      </c>
      <c r="N51" s="9">
        <f t="shared" si="12"/>
        <v>0</v>
      </c>
      <c r="O51" s="14">
        <f t="shared" si="13"/>
        <v>0</v>
      </c>
      <c r="P51" s="47"/>
      <c r="Q51" s="47"/>
      <c r="R51" s="10">
        <f t="shared" si="14"/>
        <v>0</v>
      </c>
      <c r="S51" s="47"/>
      <c r="T51" s="47"/>
      <c r="U51" s="47"/>
      <c r="V51" s="47"/>
      <c r="W51" s="49"/>
      <c r="X51" s="36">
        <f t="shared" si="21"/>
        <v>0</v>
      </c>
      <c r="Y51" s="9">
        <f t="shared" si="22"/>
        <v>0</v>
      </c>
      <c r="Z51" s="14">
        <f t="shared" si="17"/>
        <v>0</v>
      </c>
      <c r="AA51" s="37">
        <f t="shared" si="18"/>
        <v>0</v>
      </c>
      <c r="AB51" s="30">
        <f t="shared" si="1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10"/>
        <v>0</v>
      </c>
      <c r="H52" s="48"/>
      <c r="I52" s="49"/>
      <c r="J52" s="49"/>
      <c r="K52" s="49"/>
      <c r="L52" s="49"/>
      <c r="M52" s="5">
        <f t="shared" si="11"/>
        <v>0</v>
      </c>
      <c r="N52" s="9">
        <f t="shared" si="12"/>
        <v>0</v>
      </c>
      <c r="O52" s="14">
        <f t="shared" si="13"/>
        <v>0</v>
      </c>
      <c r="P52" s="47"/>
      <c r="Q52" s="47"/>
      <c r="R52" s="10">
        <f t="shared" si="14"/>
        <v>0</v>
      </c>
      <c r="S52" s="47"/>
      <c r="T52" s="47"/>
      <c r="U52" s="47"/>
      <c r="V52" s="47"/>
      <c r="W52" s="49"/>
      <c r="X52" s="36">
        <f t="shared" si="21"/>
        <v>0</v>
      </c>
      <c r="Y52" s="9">
        <f t="shared" si="22"/>
        <v>0</v>
      </c>
      <c r="Z52" s="14">
        <f t="shared" si="17"/>
        <v>0</v>
      </c>
      <c r="AA52" s="37">
        <f t="shared" si="18"/>
        <v>0</v>
      </c>
      <c r="AB52" s="30">
        <f t="shared" si="1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10"/>
        <v>0</v>
      </c>
      <c r="H53" s="48"/>
      <c r="I53" s="49"/>
      <c r="J53" s="49"/>
      <c r="K53" s="49"/>
      <c r="L53" s="49"/>
      <c r="M53" s="5">
        <f t="shared" si="11"/>
        <v>0</v>
      </c>
      <c r="N53" s="9">
        <f t="shared" si="12"/>
        <v>0</v>
      </c>
      <c r="O53" s="14">
        <f t="shared" si="13"/>
        <v>0</v>
      </c>
      <c r="P53" s="47"/>
      <c r="Q53" s="47"/>
      <c r="R53" s="10">
        <f t="shared" si="14"/>
        <v>0</v>
      </c>
      <c r="S53" s="47"/>
      <c r="T53" s="47"/>
      <c r="U53" s="47"/>
      <c r="V53" s="47"/>
      <c r="W53" s="49"/>
      <c r="X53" s="36">
        <f t="shared" si="21"/>
        <v>0</v>
      </c>
      <c r="Y53" s="9">
        <f t="shared" si="22"/>
        <v>0</v>
      </c>
      <c r="Z53" s="14">
        <f t="shared" si="17"/>
        <v>0</v>
      </c>
      <c r="AA53" s="37">
        <f t="shared" si="18"/>
        <v>0</v>
      </c>
      <c r="AB53" s="30">
        <f t="shared" si="1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10"/>
        <v>0</v>
      </c>
      <c r="H54" s="48"/>
      <c r="I54" s="49"/>
      <c r="J54" s="49"/>
      <c r="K54" s="49"/>
      <c r="L54" s="49"/>
      <c r="M54" s="5">
        <f t="shared" si="11"/>
        <v>0</v>
      </c>
      <c r="N54" s="9">
        <f t="shared" si="12"/>
        <v>0</v>
      </c>
      <c r="O54" s="14">
        <f t="shared" si="13"/>
        <v>0</v>
      </c>
      <c r="P54" s="47"/>
      <c r="Q54" s="47"/>
      <c r="R54" s="10">
        <f t="shared" si="14"/>
        <v>0</v>
      </c>
      <c r="S54" s="47"/>
      <c r="T54" s="47"/>
      <c r="U54" s="47"/>
      <c r="V54" s="47"/>
      <c r="W54" s="49"/>
      <c r="X54" s="36">
        <f t="shared" si="21"/>
        <v>0</v>
      </c>
      <c r="Y54" s="9">
        <f t="shared" si="22"/>
        <v>0</v>
      </c>
      <c r="Z54" s="14">
        <f t="shared" si="17"/>
        <v>0</v>
      </c>
      <c r="AA54" s="37">
        <f t="shared" si="18"/>
        <v>0</v>
      </c>
      <c r="AB54" s="30">
        <f t="shared" si="1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10"/>
        <v>0</v>
      </c>
      <c r="H55" s="48"/>
      <c r="I55" s="49"/>
      <c r="J55" s="49"/>
      <c r="K55" s="49"/>
      <c r="L55" s="49"/>
      <c r="M55" s="5">
        <f t="shared" si="11"/>
        <v>0</v>
      </c>
      <c r="N55" s="9">
        <f t="shared" si="12"/>
        <v>0</v>
      </c>
      <c r="O55" s="14">
        <f t="shared" si="13"/>
        <v>0</v>
      </c>
      <c r="P55" s="47"/>
      <c r="Q55" s="47"/>
      <c r="R55" s="10">
        <f t="shared" si="14"/>
        <v>0</v>
      </c>
      <c r="S55" s="47"/>
      <c r="T55" s="47"/>
      <c r="U55" s="47"/>
      <c r="V55" s="47"/>
      <c r="W55" s="49"/>
      <c r="X55" s="36">
        <f t="shared" si="21"/>
        <v>0</v>
      </c>
      <c r="Y55" s="9">
        <f t="shared" si="22"/>
        <v>0</v>
      </c>
      <c r="Z55" s="14">
        <f t="shared" si="17"/>
        <v>0</v>
      </c>
      <c r="AA55" s="37">
        <f t="shared" si="18"/>
        <v>0</v>
      </c>
      <c r="AB55" s="30">
        <f t="shared" si="19"/>
        <v>0</v>
      </c>
    </row>
    <row r="56" spans="1:28" ht="15.75">
      <c r="A56" s="43"/>
      <c r="B56" s="43"/>
      <c r="C56" s="44"/>
      <c r="D56" s="45"/>
      <c r="E56" s="46"/>
      <c r="F56" s="47"/>
      <c r="G56" s="10">
        <f t="shared" si="10"/>
        <v>0</v>
      </c>
      <c r="H56" s="48"/>
      <c r="I56" s="49"/>
      <c r="J56" s="49"/>
      <c r="K56" s="49"/>
      <c r="L56" s="49"/>
      <c r="M56" s="5">
        <f t="shared" si="11"/>
        <v>0</v>
      </c>
      <c r="N56" s="9">
        <f t="shared" si="12"/>
        <v>0</v>
      </c>
      <c r="O56" s="14">
        <f t="shared" si="13"/>
        <v>0</v>
      </c>
      <c r="P56" s="47"/>
      <c r="Q56" s="47"/>
      <c r="R56" s="10">
        <f t="shared" si="14"/>
        <v>0</v>
      </c>
      <c r="S56" s="47"/>
      <c r="T56" s="47"/>
      <c r="U56" s="47"/>
      <c r="V56" s="47"/>
      <c r="W56" s="49"/>
      <c r="X56" s="36">
        <f t="shared" si="21"/>
        <v>0</v>
      </c>
      <c r="Y56" s="9">
        <f t="shared" si="22"/>
        <v>0</v>
      </c>
      <c r="Z56" s="14">
        <f t="shared" si="17"/>
        <v>0</v>
      </c>
      <c r="AA56" s="37">
        <f t="shared" si="18"/>
        <v>0</v>
      </c>
      <c r="AB56" s="30">
        <f t="shared" si="19"/>
        <v>0</v>
      </c>
    </row>
    <row r="57" spans="1:28" ht="15.75">
      <c r="A57" s="43"/>
      <c r="B57" s="43"/>
      <c r="C57" s="44"/>
      <c r="D57" s="45"/>
      <c r="E57" s="46"/>
      <c r="F57" s="47"/>
      <c r="G57" s="10">
        <f t="shared" si="10"/>
        <v>0</v>
      </c>
      <c r="H57" s="48"/>
      <c r="I57" s="49"/>
      <c r="J57" s="49"/>
      <c r="K57" s="49"/>
      <c r="L57" s="49"/>
      <c r="M57" s="5">
        <f t="shared" si="11"/>
        <v>0</v>
      </c>
      <c r="N57" s="9">
        <f t="shared" si="12"/>
        <v>0</v>
      </c>
      <c r="O57" s="14">
        <f t="shared" si="13"/>
        <v>0</v>
      </c>
      <c r="P57" s="47"/>
      <c r="Q57" s="47"/>
      <c r="R57" s="10">
        <f t="shared" si="14"/>
        <v>0</v>
      </c>
      <c r="S57" s="47"/>
      <c r="T57" s="47"/>
      <c r="U57" s="47"/>
      <c r="V57" s="47"/>
      <c r="W57" s="49"/>
      <c r="X57" s="36">
        <f t="shared" si="21"/>
        <v>0</v>
      </c>
      <c r="Y57" s="9">
        <f t="shared" si="22"/>
        <v>0</v>
      </c>
      <c r="Z57" s="14">
        <f t="shared" si="17"/>
        <v>0</v>
      </c>
      <c r="AA57" s="37">
        <f t="shared" si="18"/>
        <v>0</v>
      </c>
      <c r="AB57" s="30">
        <f t="shared" si="19"/>
        <v>0</v>
      </c>
    </row>
  </sheetData>
  <sortState ref="A18:AB24">
    <sortCondition ref="AB18:AB24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7"/>
  <sheetViews>
    <sheetView workbookViewId="0">
      <selection activeCell="AE34" sqref="AE34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0.41666666666666669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">
        <v>146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">
        <v>147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">
        <v>148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56" t="s">
        <v>149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">
        <v>15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57" t="s">
        <v>144</v>
      </c>
    </row>
    <row r="14" spans="1:28" ht="15.75">
      <c r="A14" s="72" t="s">
        <v>22</v>
      </c>
      <c r="B14" s="73"/>
      <c r="C14" s="40" t="s">
        <v>55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1</v>
      </c>
      <c r="B18" s="43"/>
      <c r="C18" s="44" t="s">
        <v>82</v>
      </c>
      <c r="D18" s="45" t="s">
        <v>9</v>
      </c>
      <c r="E18" s="46">
        <v>0</v>
      </c>
      <c r="F18" s="47">
        <v>52.5</v>
      </c>
      <c r="G18" s="10">
        <f>IF(F18="",0,(60-($Q$8-F18)*$Q$9))</f>
        <v>66.25</v>
      </c>
      <c r="H18" s="48">
        <v>16</v>
      </c>
      <c r="I18" s="50">
        <v>16.5</v>
      </c>
      <c r="J18" s="50">
        <v>16</v>
      </c>
      <c r="K18" s="49">
        <v>16</v>
      </c>
      <c r="L18" s="49">
        <v>15</v>
      </c>
      <c r="M18" s="5">
        <f>SUM(H18+I18+J18+K18+L18-MAX(H18,I18,J18,K18,L18)-MIN(H18,I18,J18,K18,L18))</f>
        <v>48</v>
      </c>
      <c r="N18" s="9">
        <f>SUM(E18+G18+M18)</f>
        <v>114.25</v>
      </c>
      <c r="O18" s="14">
        <f>IF(N18=0,0,RANK(N18,$N$18:$N$57,))</f>
        <v>1</v>
      </c>
      <c r="P18" s="47">
        <v>0</v>
      </c>
      <c r="Q18" s="47">
        <v>52.5</v>
      </c>
      <c r="R18" s="10">
        <f>IF(Q18="",0,(60-($Q$8-Q18)*$Q$9))</f>
        <v>66.25</v>
      </c>
      <c r="S18" s="47">
        <v>16.5</v>
      </c>
      <c r="T18" s="47">
        <v>17</v>
      </c>
      <c r="U18" s="47">
        <v>15</v>
      </c>
      <c r="V18" s="47">
        <v>16</v>
      </c>
      <c r="W18" s="47">
        <v>16</v>
      </c>
      <c r="X18" s="5">
        <f>SUM(S18+T18+U18+V18+W18-MAX(S18,T18,U18,V18,W18)-MIN(S18,T18,U18,V18,W18))</f>
        <v>48.5</v>
      </c>
      <c r="Y18" s="9">
        <f>SUM(P18+R18+X18)</f>
        <v>114.75</v>
      </c>
      <c r="Z18" s="14">
        <f>IF(Y18=0,0,RANK(Y18,$Y$18:$Y$57,))</f>
        <v>1</v>
      </c>
      <c r="AA18" s="37">
        <f>SUM(N18+Y18)</f>
        <v>229</v>
      </c>
      <c r="AB18" s="30">
        <f>IF(AA18=0,0,RANK(AA18,$AA$18:$AA$57,))</f>
        <v>1</v>
      </c>
    </row>
    <row r="19" spans="1:28" ht="15.75">
      <c r="A19" s="43">
        <v>3</v>
      </c>
      <c r="B19" s="43"/>
      <c r="C19" s="44" t="s">
        <v>140</v>
      </c>
      <c r="D19" s="45" t="s">
        <v>9</v>
      </c>
      <c r="E19" s="46">
        <v>0</v>
      </c>
      <c r="F19" s="47">
        <v>53</v>
      </c>
      <c r="G19" s="10">
        <f>IF(F19="",0,(60-($Q$8-F19)*$Q$9))</f>
        <v>67.5</v>
      </c>
      <c r="H19" s="48">
        <v>16</v>
      </c>
      <c r="I19" s="50">
        <v>16</v>
      </c>
      <c r="J19" s="50">
        <v>15</v>
      </c>
      <c r="K19" s="50">
        <v>15.5</v>
      </c>
      <c r="L19" s="50">
        <v>15</v>
      </c>
      <c r="M19" s="5">
        <f>SUM(H19+I19+J19+K19+L19-MAX(H19,I19,J19,K19,L19)-MIN(H19,I19,J19,K19,L19))</f>
        <v>46.5</v>
      </c>
      <c r="N19" s="9">
        <f>SUM(E19+G19+M19)</f>
        <v>114</v>
      </c>
      <c r="O19" s="14">
        <f>IF(N19=0,0,RANK(N19,$N$18:$N$57,))</f>
        <v>2</v>
      </c>
      <c r="P19" s="47">
        <v>0</v>
      </c>
      <c r="Q19" s="47">
        <v>51</v>
      </c>
      <c r="R19" s="10">
        <f>IF(Q19="",0,(60-($Q$8-Q19)*$Q$9))</f>
        <v>62.5</v>
      </c>
      <c r="S19" s="47">
        <v>16</v>
      </c>
      <c r="T19" s="47">
        <v>16</v>
      </c>
      <c r="U19" s="47">
        <v>15.5</v>
      </c>
      <c r="V19" s="47">
        <v>15</v>
      </c>
      <c r="W19" s="47">
        <v>15</v>
      </c>
      <c r="X19" s="5">
        <f>SUM(S19+T19+U19+V19+W19-MAX(S19,T19,U19,V19,W19)-MIN(S19,T19,U19,V19,W19))</f>
        <v>46.5</v>
      </c>
      <c r="Y19" s="9">
        <f>SUM(P19+R19+X19)</f>
        <v>109</v>
      </c>
      <c r="Z19" s="14">
        <f>IF(Y19=0,0,RANK(Y19,$Y$18:$Y$57,))</f>
        <v>2</v>
      </c>
      <c r="AA19" s="37">
        <f>SUM(N19+Y19)</f>
        <v>223</v>
      </c>
      <c r="AB19" s="30">
        <f>IF(AA19=0,0,RANK(AA19,$AA$18:$AA$57,))</f>
        <v>2</v>
      </c>
    </row>
    <row r="20" spans="1:28" ht="15.75">
      <c r="A20" s="43">
        <v>2</v>
      </c>
      <c r="B20" s="43"/>
      <c r="C20" s="44" t="s">
        <v>105</v>
      </c>
      <c r="D20" s="45" t="s">
        <v>106</v>
      </c>
      <c r="E20" s="46">
        <v>0</v>
      </c>
      <c r="F20" s="47">
        <v>46</v>
      </c>
      <c r="G20" s="10">
        <f>IF(F20="",0,(60-($Q$8-F20)*$Q$9))</f>
        <v>50</v>
      </c>
      <c r="H20" s="48">
        <v>15</v>
      </c>
      <c r="I20" s="49">
        <v>14.5</v>
      </c>
      <c r="J20" s="49">
        <v>15</v>
      </c>
      <c r="K20" s="49">
        <v>14</v>
      </c>
      <c r="L20" s="50">
        <v>14.5</v>
      </c>
      <c r="M20" s="5">
        <f>SUM(H20+I20+J20+K20+L20-MAX(H20,I20,J20,K20,L20)-MIN(H20,I20,J20,K20,L20))</f>
        <v>44</v>
      </c>
      <c r="N20" s="9">
        <f>SUM(E20+G20+M20)</f>
        <v>94</v>
      </c>
      <c r="O20" s="14">
        <f>IF(N20=0,0,RANK(N20,$N$18:$N$57,))</f>
        <v>3</v>
      </c>
      <c r="P20" s="47">
        <v>0</v>
      </c>
      <c r="Q20" s="47">
        <v>44.5</v>
      </c>
      <c r="R20" s="10">
        <f>IF(Q20="",0,(60-($Q$8-Q20)*$Q$9))</f>
        <v>46.25</v>
      </c>
      <c r="S20" s="47">
        <v>16</v>
      </c>
      <c r="T20" s="47">
        <v>16</v>
      </c>
      <c r="U20" s="47">
        <v>15</v>
      </c>
      <c r="V20" s="47">
        <v>15.5</v>
      </c>
      <c r="W20" s="47">
        <v>15</v>
      </c>
      <c r="X20" s="5">
        <f>SUM(S20+T20+U20+V20+W20-MAX(S20,T20,U20,V20,W20)-MIN(S20,T20,U20,V20,W20))</f>
        <v>46.5</v>
      </c>
      <c r="Y20" s="9">
        <f>SUM(P20+R20+X20)</f>
        <v>92.75</v>
      </c>
      <c r="Z20" s="14">
        <f>IF(Y20=0,0,RANK(Y20,$Y$18:$Y$57,))</f>
        <v>3</v>
      </c>
      <c r="AA20" s="37">
        <f>SUM(N20+Y20)</f>
        <v>186.75</v>
      </c>
      <c r="AB20" s="30">
        <f>IF(AA20=0,0,RANK(AA20,$AA$18:$AA$57,))</f>
        <v>3</v>
      </c>
    </row>
    <row r="21" spans="1:28" ht="15.75">
      <c r="A21" s="43">
        <v>4</v>
      </c>
      <c r="B21" s="43"/>
      <c r="C21" s="44"/>
      <c r="D21" s="45"/>
      <c r="E21" s="46"/>
      <c r="F21" s="47"/>
      <c r="G21" s="10">
        <f t="shared" ref="G21:G57" si="0">IF(F21="",0,(60-($Q$8-F21)*$Q$9))</f>
        <v>0</v>
      </c>
      <c r="H21" s="48"/>
      <c r="I21" s="49"/>
      <c r="J21" s="49"/>
      <c r="K21" s="49"/>
      <c r="L21" s="49"/>
      <c r="M21" s="5">
        <f t="shared" ref="M21:M57" si="1">SUM(H21+I21+J21+K21+L21-MAX(H21,I21,J21,K21,L21)-MIN(H21,I21,J21,K21,L21))</f>
        <v>0</v>
      </c>
      <c r="N21" s="9">
        <f t="shared" ref="N21:N57" si="2">SUM(E21+G21+M21)</f>
        <v>0</v>
      </c>
      <c r="O21" s="14">
        <f t="shared" ref="O21:O57" si="3">IF(N21=0,0,RANK(N21,$N$18:$N$57,))</f>
        <v>0</v>
      </c>
      <c r="P21" s="47"/>
      <c r="Q21" s="47"/>
      <c r="R21" s="10">
        <f t="shared" ref="R21:R57" si="4">IF(Q21="",0,(60-($Q$8-Q21)*$Q$9))</f>
        <v>0</v>
      </c>
      <c r="S21" s="47"/>
      <c r="T21" s="47"/>
      <c r="U21" s="47"/>
      <c r="V21" s="47"/>
      <c r="W21" s="47"/>
      <c r="X21" s="5">
        <f t="shared" ref="X21:X46" si="5">SUM(S21+T21+U21+V21+W21-MAX(S21,T21,U21,V21,W21)-MIN(S21,T21,U21,V21,W21))</f>
        <v>0</v>
      </c>
      <c r="Y21" s="9">
        <f t="shared" ref="Y21:Y34" si="6">SUM(P21+R21+X21)</f>
        <v>0</v>
      </c>
      <c r="Z21" s="14">
        <f t="shared" ref="Z21:Z57" si="7">IF(Y21=0,0,RANK(Y21,$Y$18:$Y$57,))</f>
        <v>0</v>
      </c>
      <c r="AA21" s="37">
        <f t="shared" ref="AA21:AA57" si="8">SUM(N21+Y21)</f>
        <v>0</v>
      </c>
      <c r="AB21" s="30">
        <f t="shared" ref="AB21:AB57" si="9">IF(AA21=0,0,RANK(AA21,$AA$18:$AA$57,))</f>
        <v>0</v>
      </c>
    </row>
    <row r="22" spans="1:28" ht="15.75">
      <c r="A22" s="43">
        <v>5</v>
      </c>
      <c r="B22" s="43"/>
      <c r="C22" s="44"/>
      <c r="D22" s="45"/>
      <c r="E22" s="46"/>
      <c r="F22" s="47"/>
      <c r="G22" s="10">
        <f t="shared" si="0"/>
        <v>0</v>
      </c>
      <c r="H22" s="48"/>
      <c r="I22" s="49"/>
      <c r="J22" s="49"/>
      <c r="K22" s="49"/>
      <c r="L22" s="49"/>
      <c r="M22" s="5">
        <f t="shared" si="1"/>
        <v>0</v>
      </c>
      <c r="N22" s="9">
        <f t="shared" si="2"/>
        <v>0</v>
      </c>
      <c r="O22" s="14">
        <f t="shared" si="3"/>
        <v>0</v>
      </c>
      <c r="P22" s="47"/>
      <c r="Q22" s="47"/>
      <c r="R22" s="10">
        <f t="shared" si="4"/>
        <v>0</v>
      </c>
      <c r="S22" s="47"/>
      <c r="T22" s="47"/>
      <c r="U22" s="47"/>
      <c r="V22" s="47"/>
      <c r="W22" s="47"/>
      <c r="X22" s="5">
        <f t="shared" si="5"/>
        <v>0</v>
      </c>
      <c r="Y22" s="9">
        <f t="shared" si="6"/>
        <v>0</v>
      </c>
      <c r="Z22" s="14">
        <f t="shared" si="7"/>
        <v>0</v>
      </c>
      <c r="AA22" s="37">
        <f t="shared" si="8"/>
        <v>0</v>
      </c>
      <c r="AB22" s="30">
        <f t="shared" si="9"/>
        <v>0</v>
      </c>
    </row>
    <row r="23" spans="1:28" ht="15.75">
      <c r="A23" s="43">
        <v>6</v>
      </c>
      <c r="B23" s="43"/>
      <c r="C23" s="44"/>
      <c r="D23" s="45"/>
      <c r="E23" s="46"/>
      <c r="F23" s="47"/>
      <c r="G23" s="10">
        <f t="shared" si="0"/>
        <v>0</v>
      </c>
      <c r="H23" s="48"/>
      <c r="I23" s="49"/>
      <c r="J23" s="49"/>
      <c r="K23" s="49"/>
      <c r="L23" s="49"/>
      <c r="M23" s="5">
        <f t="shared" si="1"/>
        <v>0</v>
      </c>
      <c r="N23" s="9">
        <f t="shared" si="2"/>
        <v>0</v>
      </c>
      <c r="O23" s="14">
        <f t="shared" si="3"/>
        <v>0</v>
      </c>
      <c r="P23" s="47"/>
      <c r="Q23" s="47"/>
      <c r="R23" s="10">
        <f t="shared" si="4"/>
        <v>0</v>
      </c>
      <c r="S23" s="47"/>
      <c r="T23" s="47"/>
      <c r="U23" s="47"/>
      <c r="V23" s="47"/>
      <c r="W23" s="47"/>
      <c r="X23" s="5">
        <f t="shared" si="5"/>
        <v>0</v>
      </c>
      <c r="Y23" s="9">
        <f t="shared" si="6"/>
        <v>0</v>
      </c>
      <c r="Z23" s="14">
        <f t="shared" si="7"/>
        <v>0</v>
      </c>
      <c r="AA23" s="37">
        <f t="shared" si="8"/>
        <v>0</v>
      </c>
      <c r="AB23" s="30">
        <f t="shared" si="9"/>
        <v>0</v>
      </c>
    </row>
    <row r="24" spans="1:28" ht="15.75">
      <c r="A24" s="43">
        <v>7</v>
      </c>
      <c r="B24" s="43"/>
      <c r="C24" s="44"/>
      <c r="D24" s="45"/>
      <c r="E24" s="46"/>
      <c r="F24" s="47"/>
      <c r="G24" s="10">
        <f t="shared" si="0"/>
        <v>0</v>
      </c>
      <c r="H24" s="48"/>
      <c r="I24" s="49"/>
      <c r="J24" s="49"/>
      <c r="K24" s="49"/>
      <c r="L24" s="49"/>
      <c r="M24" s="5">
        <f t="shared" si="1"/>
        <v>0</v>
      </c>
      <c r="N24" s="9">
        <f t="shared" si="2"/>
        <v>0</v>
      </c>
      <c r="O24" s="14">
        <f t="shared" si="3"/>
        <v>0</v>
      </c>
      <c r="P24" s="47"/>
      <c r="Q24" s="47"/>
      <c r="R24" s="10">
        <f t="shared" si="4"/>
        <v>0</v>
      </c>
      <c r="S24" s="47"/>
      <c r="T24" s="47"/>
      <c r="U24" s="47"/>
      <c r="V24" s="47"/>
      <c r="W24" s="47"/>
      <c r="X24" s="5">
        <f t="shared" si="5"/>
        <v>0</v>
      </c>
      <c r="Y24" s="9">
        <f t="shared" si="6"/>
        <v>0</v>
      </c>
      <c r="Z24" s="14">
        <f t="shared" si="7"/>
        <v>0</v>
      </c>
      <c r="AA24" s="37">
        <f t="shared" si="8"/>
        <v>0</v>
      </c>
      <c r="AB24" s="30">
        <f t="shared" si="9"/>
        <v>0</v>
      </c>
    </row>
    <row r="25" spans="1:28" ht="15.75">
      <c r="A25" s="43">
        <v>8</v>
      </c>
      <c r="B25" s="43"/>
      <c r="C25" s="44"/>
      <c r="D25" s="45"/>
      <c r="E25" s="46"/>
      <c r="F25" s="47"/>
      <c r="G25" s="10">
        <f t="shared" si="0"/>
        <v>0</v>
      </c>
      <c r="H25" s="48"/>
      <c r="I25" s="49"/>
      <c r="J25" s="49"/>
      <c r="K25" s="49"/>
      <c r="L25" s="49"/>
      <c r="M25" s="5">
        <f t="shared" si="1"/>
        <v>0</v>
      </c>
      <c r="N25" s="9">
        <f t="shared" si="2"/>
        <v>0</v>
      </c>
      <c r="O25" s="14">
        <f t="shared" si="3"/>
        <v>0</v>
      </c>
      <c r="P25" s="47"/>
      <c r="Q25" s="47"/>
      <c r="R25" s="10">
        <f t="shared" si="4"/>
        <v>0</v>
      </c>
      <c r="S25" s="47"/>
      <c r="T25" s="47"/>
      <c r="U25" s="47"/>
      <c r="V25" s="47"/>
      <c r="W25" s="47"/>
      <c r="X25" s="5">
        <f t="shared" si="5"/>
        <v>0</v>
      </c>
      <c r="Y25" s="9">
        <f t="shared" si="6"/>
        <v>0</v>
      </c>
      <c r="Z25" s="14">
        <f t="shared" si="7"/>
        <v>0</v>
      </c>
      <c r="AA25" s="37">
        <f t="shared" si="8"/>
        <v>0</v>
      </c>
      <c r="AB25" s="30">
        <f t="shared" si="9"/>
        <v>0</v>
      </c>
    </row>
    <row r="26" spans="1:28" ht="15.75">
      <c r="A26" s="43">
        <v>9</v>
      </c>
      <c r="B26" s="43"/>
      <c r="C26" s="44"/>
      <c r="D26" s="45"/>
      <c r="E26" s="46"/>
      <c r="F26" s="47"/>
      <c r="G26" s="10">
        <f t="shared" si="0"/>
        <v>0</v>
      </c>
      <c r="H26" s="48"/>
      <c r="I26" s="49"/>
      <c r="J26" s="49"/>
      <c r="K26" s="49"/>
      <c r="L26" s="49"/>
      <c r="M26" s="5">
        <f t="shared" si="1"/>
        <v>0</v>
      </c>
      <c r="N26" s="9">
        <f t="shared" si="2"/>
        <v>0</v>
      </c>
      <c r="O26" s="14">
        <f t="shared" si="3"/>
        <v>0</v>
      </c>
      <c r="P26" s="47"/>
      <c r="Q26" s="47"/>
      <c r="R26" s="10">
        <f t="shared" si="4"/>
        <v>0</v>
      </c>
      <c r="S26" s="47"/>
      <c r="T26" s="47"/>
      <c r="U26" s="47"/>
      <c r="V26" s="47"/>
      <c r="W26" s="47"/>
      <c r="X26" s="5">
        <f t="shared" si="5"/>
        <v>0</v>
      </c>
      <c r="Y26" s="9">
        <f t="shared" si="6"/>
        <v>0</v>
      </c>
      <c r="Z26" s="14">
        <f t="shared" si="7"/>
        <v>0</v>
      </c>
      <c r="AA26" s="37">
        <f t="shared" si="8"/>
        <v>0</v>
      </c>
      <c r="AB26" s="30">
        <f t="shared" si="9"/>
        <v>0</v>
      </c>
    </row>
    <row r="27" spans="1:28" ht="15.75">
      <c r="A27" s="43">
        <v>10</v>
      </c>
      <c r="B27" s="43"/>
      <c r="C27" s="44"/>
      <c r="D27" s="45"/>
      <c r="E27" s="46"/>
      <c r="F27" s="47"/>
      <c r="G27" s="10">
        <f t="shared" si="0"/>
        <v>0</v>
      </c>
      <c r="H27" s="48"/>
      <c r="I27" s="49"/>
      <c r="J27" s="49"/>
      <c r="K27" s="49"/>
      <c r="L27" s="49"/>
      <c r="M27" s="5">
        <f t="shared" si="1"/>
        <v>0</v>
      </c>
      <c r="N27" s="9">
        <f t="shared" si="2"/>
        <v>0</v>
      </c>
      <c r="O27" s="14">
        <f t="shared" si="3"/>
        <v>0</v>
      </c>
      <c r="P27" s="47"/>
      <c r="Q27" s="47"/>
      <c r="R27" s="10">
        <f t="shared" si="4"/>
        <v>0</v>
      </c>
      <c r="S27" s="47"/>
      <c r="T27" s="47"/>
      <c r="U27" s="47"/>
      <c r="V27" s="47"/>
      <c r="W27" s="47"/>
      <c r="X27" s="5">
        <f t="shared" si="5"/>
        <v>0</v>
      </c>
      <c r="Y27" s="9">
        <f t="shared" si="6"/>
        <v>0</v>
      </c>
      <c r="Z27" s="14">
        <f t="shared" si="7"/>
        <v>0</v>
      </c>
      <c r="AA27" s="37">
        <f t="shared" si="8"/>
        <v>0</v>
      </c>
      <c r="AB27" s="30">
        <f t="shared" si="9"/>
        <v>0</v>
      </c>
    </row>
    <row r="28" spans="1:28" ht="15.75">
      <c r="A28" s="43">
        <v>11</v>
      </c>
      <c r="B28" s="43"/>
      <c r="C28" s="44"/>
      <c r="D28" s="45"/>
      <c r="E28" s="46"/>
      <c r="F28" s="47"/>
      <c r="G28" s="10">
        <f t="shared" si="0"/>
        <v>0</v>
      </c>
      <c r="H28" s="48"/>
      <c r="I28" s="49"/>
      <c r="J28" s="49"/>
      <c r="K28" s="49"/>
      <c r="L28" s="49"/>
      <c r="M28" s="5">
        <f t="shared" si="1"/>
        <v>0</v>
      </c>
      <c r="N28" s="9">
        <f t="shared" si="2"/>
        <v>0</v>
      </c>
      <c r="O28" s="14">
        <f t="shared" si="3"/>
        <v>0</v>
      </c>
      <c r="P28" s="47"/>
      <c r="Q28" s="47"/>
      <c r="R28" s="10">
        <f t="shared" si="4"/>
        <v>0</v>
      </c>
      <c r="S28" s="47"/>
      <c r="T28" s="47"/>
      <c r="U28" s="47"/>
      <c r="V28" s="47"/>
      <c r="W28" s="47"/>
      <c r="X28" s="5">
        <f t="shared" si="5"/>
        <v>0</v>
      </c>
      <c r="Y28" s="9">
        <f t="shared" si="6"/>
        <v>0</v>
      </c>
      <c r="Z28" s="14">
        <f t="shared" si="7"/>
        <v>0</v>
      </c>
      <c r="AA28" s="37">
        <f t="shared" si="8"/>
        <v>0</v>
      </c>
      <c r="AB28" s="30">
        <f t="shared" si="9"/>
        <v>0</v>
      </c>
    </row>
    <row r="29" spans="1:28" ht="15.75">
      <c r="A29" s="43">
        <v>12</v>
      </c>
      <c r="B29" s="43"/>
      <c r="C29" s="44"/>
      <c r="D29" s="45"/>
      <c r="E29" s="46"/>
      <c r="F29" s="47"/>
      <c r="G29" s="10">
        <f t="shared" si="0"/>
        <v>0</v>
      </c>
      <c r="H29" s="48"/>
      <c r="I29" s="49"/>
      <c r="J29" s="49"/>
      <c r="K29" s="49"/>
      <c r="L29" s="49"/>
      <c r="M29" s="5">
        <f t="shared" si="1"/>
        <v>0</v>
      </c>
      <c r="N29" s="9">
        <f t="shared" si="2"/>
        <v>0</v>
      </c>
      <c r="O29" s="14">
        <f t="shared" si="3"/>
        <v>0</v>
      </c>
      <c r="P29" s="47"/>
      <c r="Q29" s="47"/>
      <c r="R29" s="10">
        <f t="shared" si="4"/>
        <v>0</v>
      </c>
      <c r="S29" s="47"/>
      <c r="T29" s="47"/>
      <c r="U29" s="47"/>
      <c r="V29" s="47"/>
      <c r="W29" s="47"/>
      <c r="X29" s="5">
        <f t="shared" si="5"/>
        <v>0</v>
      </c>
      <c r="Y29" s="9">
        <f t="shared" si="6"/>
        <v>0</v>
      </c>
      <c r="Z29" s="14">
        <f t="shared" si="7"/>
        <v>0</v>
      </c>
      <c r="AA29" s="37">
        <f t="shared" si="8"/>
        <v>0</v>
      </c>
      <c r="AB29" s="30">
        <f t="shared" si="9"/>
        <v>0</v>
      </c>
    </row>
    <row r="30" spans="1:28" ht="15.75">
      <c r="A30" s="43">
        <v>13</v>
      </c>
      <c r="B30" s="43"/>
      <c r="C30" s="44"/>
      <c r="D30" s="45"/>
      <c r="E30" s="46"/>
      <c r="F30" s="47"/>
      <c r="G30" s="10">
        <f t="shared" si="0"/>
        <v>0</v>
      </c>
      <c r="H30" s="48"/>
      <c r="I30" s="49"/>
      <c r="J30" s="49"/>
      <c r="K30" s="49"/>
      <c r="L30" s="49"/>
      <c r="M30" s="5">
        <f t="shared" si="1"/>
        <v>0</v>
      </c>
      <c r="N30" s="9">
        <f t="shared" si="2"/>
        <v>0</v>
      </c>
      <c r="O30" s="14">
        <f t="shared" si="3"/>
        <v>0</v>
      </c>
      <c r="P30" s="47"/>
      <c r="Q30" s="47"/>
      <c r="R30" s="10">
        <f t="shared" si="4"/>
        <v>0</v>
      </c>
      <c r="S30" s="47"/>
      <c r="T30" s="47"/>
      <c r="U30" s="47"/>
      <c r="V30" s="47"/>
      <c r="W30" s="47"/>
      <c r="X30" s="5">
        <f t="shared" si="5"/>
        <v>0</v>
      </c>
      <c r="Y30" s="9">
        <f t="shared" si="6"/>
        <v>0</v>
      </c>
      <c r="Z30" s="14">
        <f t="shared" si="7"/>
        <v>0</v>
      </c>
      <c r="AA30" s="37">
        <f t="shared" si="8"/>
        <v>0</v>
      </c>
      <c r="AB30" s="30">
        <f t="shared" si="9"/>
        <v>0</v>
      </c>
    </row>
    <row r="31" spans="1:28" ht="15.75">
      <c r="A31" s="43">
        <v>14</v>
      </c>
      <c r="B31" s="43"/>
      <c r="C31" s="44"/>
      <c r="D31" s="45"/>
      <c r="E31" s="46"/>
      <c r="F31" s="47"/>
      <c r="G31" s="10">
        <f t="shared" si="0"/>
        <v>0</v>
      </c>
      <c r="H31" s="48"/>
      <c r="I31" s="49"/>
      <c r="J31" s="49"/>
      <c r="K31" s="49"/>
      <c r="L31" s="49"/>
      <c r="M31" s="5">
        <f t="shared" si="1"/>
        <v>0</v>
      </c>
      <c r="N31" s="9">
        <f t="shared" si="2"/>
        <v>0</v>
      </c>
      <c r="O31" s="14">
        <f t="shared" si="3"/>
        <v>0</v>
      </c>
      <c r="P31" s="47"/>
      <c r="Q31" s="47"/>
      <c r="R31" s="10">
        <f t="shared" si="4"/>
        <v>0</v>
      </c>
      <c r="S31" s="47"/>
      <c r="T31" s="47"/>
      <c r="U31" s="47"/>
      <c r="V31" s="47"/>
      <c r="W31" s="47"/>
      <c r="X31" s="5">
        <f t="shared" si="5"/>
        <v>0</v>
      </c>
      <c r="Y31" s="9">
        <f t="shared" si="6"/>
        <v>0</v>
      </c>
      <c r="Z31" s="14">
        <f t="shared" si="7"/>
        <v>0</v>
      </c>
      <c r="AA31" s="37">
        <f t="shared" si="8"/>
        <v>0</v>
      </c>
      <c r="AB31" s="30">
        <f t="shared" si="9"/>
        <v>0</v>
      </c>
    </row>
    <row r="32" spans="1:28" ht="15.75">
      <c r="A32" s="43">
        <v>15</v>
      </c>
      <c r="B32" s="43"/>
      <c r="C32" s="44"/>
      <c r="D32" s="45"/>
      <c r="E32" s="46"/>
      <c r="F32" s="47"/>
      <c r="G32" s="10">
        <f t="shared" si="0"/>
        <v>0</v>
      </c>
      <c r="H32" s="48"/>
      <c r="I32" s="49"/>
      <c r="J32" s="49"/>
      <c r="K32" s="49"/>
      <c r="L32" s="49"/>
      <c r="M32" s="5">
        <f t="shared" si="1"/>
        <v>0</v>
      </c>
      <c r="N32" s="9">
        <f t="shared" si="2"/>
        <v>0</v>
      </c>
      <c r="O32" s="14">
        <f t="shared" si="3"/>
        <v>0</v>
      </c>
      <c r="P32" s="47"/>
      <c r="Q32" s="47"/>
      <c r="R32" s="10">
        <f t="shared" si="4"/>
        <v>0</v>
      </c>
      <c r="S32" s="47"/>
      <c r="T32" s="47"/>
      <c r="U32" s="47"/>
      <c r="V32" s="47"/>
      <c r="W32" s="47"/>
      <c r="X32" s="5">
        <f t="shared" si="5"/>
        <v>0</v>
      </c>
      <c r="Y32" s="9">
        <f t="shared" si="6"/>
        <v>0</v>
      </c>
      <c r="Z32" s="14">
        <f t="shared" si="7"/>
        <v>0</v>
      </c>
      <c r="AA32" s="37">
        <f t="shared" si="8"/>
        <v>0</v>
      </c>
      <c r="AB32" s="30">
        <f t="shared" si="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0"/>
        <v>0</v>
      </c>
      <c r="H33" s="48"/>
      <c r="I33" s="49"/>
      <c r="J33" s="49"/>
      <c r="K33" s="49"/>
      <c r="L33" s="49"/>
      <c r="M33" s="5">
        <f t="shared" si="1"/>
        <v>0</v>
      </c>
      <c r="N33" s="9">
        <f t="shared" si="2"/>
        <v>0</v>
      </c>
      <c r="O33" s="14">
        <f t="shared" si="3"/>
        <v>0</v>
      </c>
      <c r="P33" s="47"/>
      <c r="Q33" s="47"/>
      <c r="R33" s="10">
        <f t="shared" si="4"/>
        <v>0</v>
      </c>
      <c r="S33" s="47"/>
      <c r="T33" s="47"/>
      <c r="U33" s="47"/>
      <c r="V33" s="47"/>
      <c r="W33" s="47"/>
      <c r="X33" s="5">
        <f t="shared" si="5"/>
        <v>0</v>
      </c>
      <c r="Y33" s="9">
        <f t="shared" si="6"/>
        <v>0</v>
      </c>
      <c r="Z33" s="14">
        <f t="shared" si="7"/>
        <v>0</v>
      </c>
      <c r="AA33" s="37">
        <f t="shared" si="8"/>
        <v>0</v>
      </c>
      <c r="AB33" s="30">
        <f t="shared" si="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0"/>
        <v>0</v>
      </c>
      <c r="H34" s="48"/>
      <c r="I34" s="49"/>
      <c r="J34" s="49"/>
      <c r="K34" s="49"/>
      <c r="L34" s="49"/>
      <c r="M34" s="5">
        <f t="shared" si="1"/>
        <v>0</v>
      </c>
      <c r="N34" s="9">
        <f t="shared" si="2"/>
        <v>0</v>
      </c>
      <c r="O34" s="14">
        <f t="shared" si="3"/>
        <v>0</v>
      </c>
      <c r="P34" s="47"/>
      <c r="Q34" s="47"/>
      <c r="R34" s="10">
        <f t="shared" si="4"/>
        <v>0</v>
      </c>
      <c r="S34" s="47"/>
      <c r="T34" s="47"/>
      <c r="U34" s="47"/>
      <c r="V34" s="47"/>
      <c r="W34" s="47"/>
      <c r="X34" s="5">
        <f t="shared" si="5"/>
        <v>0</v>
      </c>
      <c r="Y34" s="9">
        <f t="shared" si="6"/>
        <v>0</v>
      </c>
      <c r="Z34" s="14">
        <f t="shared" si="7"/>
        <v>0</v>
      </c>
      <c r="AA34" s="37">
        <f t="shared" si="8"/>
        <v>0</v>
      </c>
      <c r="AB34" s="30">
        <f t="shared" si="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0"/>
        <v>0</v>
      </c>
      <c r="H35" s="48"/>
      <c r="I35" s="49"/>
      <c r="J35" s="49"/>
      <c r="K35" s="49"/>
      <c r="L35" s="49"/>
      <c r="M35" s="5">
        <f t="shared" si="1"/>
        <v>0</v>
      </c>
      <c r="N35" s="9">
        <f t="shared" si="2"/>
        <v>0</v>
      </c>
      <c r="O35" s="14">
        <f t="shared" si="3"/>
        <v>0</v>
      </c>
      <c r="P35" s="47"/>
      <c r="Q35" s="47"/>
      <c r="R35" s="10">
        <f t="shared" si="4"/>
        <v>0</v>
      </c>
      <c r="S35" s="47"/>
      <c r="T35" s="47"/>
      <c r="U35" s="47"/>
      <c r="V35" s="47"/>
      <c r="W35" s="47"/>
      <c r="X35" s="5">
        <f t="shared" si="5"/>
        <v>0</v>
      </c>
      <c r="Y35" s="9">
        <f t="shared" ref="Y35:Y46" si="10">SUM(P35+R35+X36)</f>
        <v>0</v>
      </c>
      <c r="Z35" s="14">
        <f t="shared" si="7"/>
        <v>0</v>
      </c>
      <c r="AA35" s="37">
        <f t="shared" si="8"/>
        <v>0</v>
      </c>
      <c r="AB35" s="30">
        <f t="shared" si="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0"/>
        <v>0</v>
      </c>
      <c r="H36" s="48"/>
      <c r="I36" s="49"/>
      <c r="J36" s="49"/>
      <c r="K36" s="49"/>
      <c r="L36" s="49"/>
      <c r="M36" s="5">
        <f t="shared" si="1"/>
        <v>0</v>
      </c>
      <c r="N36" s="9">
        <f t="shared" si="2"/>
        <v>0</v>
      </c>
      <c r="O36" s="14">
        <f t="shared" si="3"/>
        <v>0</v>
      </c>
      <c r="P36" s="47"/>
      <c r="Q36" s="47"/>
      <c r="R36" s="10">
        <f t="shared" si="4"/>
        <v>0</v>
      </c>
      <c r="S36" s="47"/>
      <c r="T36" s="47"/>
      <c r="U36" s="47"/>
      <c r="V36" s="47"/>
      <c r="W36" s="47"/>
      <c r="X36" s="5">
        <f t="shared" si="5"/>
        <v>0</v>
      </c>
      <c r="Y36" s="9">
        <f t="shared" si="10"/>
        <v>0</v>
      </c>
      <c r="Z36" s="14">
        <f t="shared" si="7"/>
        <v>0</v>
      </c>
      <c r="AA36" s="37">
        <f t="shared" si="8"/>
        <v>0</v>
      </c>
      <c r="AB36" s="30">
        <f t="shared" si="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0"/>
        <v>0</v>
      </c>
      <c r="H37" s="48"/>
      <c r="I37" s="49"/>
      <c r="J37" s="49"/>
      <c r="K37" s="49"/>
      <c r="L37" s="49"/>
      <c r="M37" s="5">
        <f t="shared" si="1"/>
        <v>0</v>
      </c>
      <c r="N37" s="9">
        <f t="shared" si="2"/>
        <v>0</v>
      </c>
      <c r="O37" s="14">
        <f t="shared" si="3"/>
        <v>0</v>
      </c>
      <c r="P37" s="47"/>
      <c r="Q37" s="47"/>
      <c r="R37" s="10">
        <f t="shared" si="4"/>
        <v>0</v>
      </c>
      <c r="S37" s="47"/>
      <c r="T37" s="47"/>
      <c r="U37" s="47"/>
      <c r="V37" s="47"/>
      <c r="W37" s="47"/>
      <c r="X37" s="5">
        <f t="shared" si="5"/>
        <v>0</v>
      </c>
      <c r="Y37" s="9">
        <f t="shared" si="10"/>
        <v>0</v>
      </c>
      <c r="Z37" s="14">
        <f t="shared" si="7"/>
        <v>0</v>
      </c>
      <c r="AA37" s="37">
        <f t="shared" si="8"/>
        <v>0</v>
      </c>
      <c r="AB37" s="30">
        <f t="shared" si="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0"/>
        <v>0</v>
      </c>
      <c r="H38" s="48"/>
      <c r="I38" s="49"/>
      <c r="J38" s="49"/>
      <c r="K38" s="49"/>
      <c r="L38" s="49"/>
      <c r="M38" s="5">
        <f t="shared" si="1"/>
        <v>0</v>
      </c>
      <c r="N38" s="9">
        <f t="shared" si="2"/>
        <v>0</v>
      </c>
      <c r="O38" s="14">
        <f t="shared" si="3"/>
        <v>0</v>
      </c>
      <c r="P38" s="47"/>
      <c r="Q38" s="47"/>
      <c r="R38" s="10">
        <f t="shared" si="4"/>
        <v>0</v>
      </c>
      <c r="S38" s="47"/>
      <c r="T38" s="47"/>
      <c r="U38" s="47"/>
      <c r="V38" s="47"/>
      <c r="W38" s="47"/>
      <c r="X38" s="5">
        <f t="shared" si="5"/>
        <v>0</v>
      </c>
      <c r="Y38" s="9">
        <f t="shared" si="10"/>
        <v>0</v>
      </c>
      <c r="Z38" s="14">
        <f t="shared" si="7"/>
        <v>0</v>
      </c>
      <c r="AA38" s="37">
        <f t="shared" si="8"/>
        <v>0</v>
      </c>
      <c r="AB38" s="30">
        <f t="shared" si="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0"/>
        <v>0</v>
      </c>
      <c r="H39" s="48"/>
      <c r="I39" s="49"/>
      <c r="J39" s="49"/>
      <c r="K39" s="49"/>
      <c r="L39" s="49"/>
      <c r="M39" s="5">
        <f t="shared" si="1"/>
        <v>0</v>
      </c>
      <c r="N39" s="9">
        <f t="shared" si="2"/>
        <v>0</v>
      </c>
      <c r="O39" s="14">
        <f t="shared" si="3"/>
        <v>0</v>
      </c>
      <c r="P39" s="47"/>
      <c r="Q39" s="47"/>
      <c r="R39" s="10">
        <f t="shared" si="4"/>
        <v>0</v>
      </c>
      <c r="S39" s="47"/>
      <c r="T39" s="47"/>
      <c r="U39" s="47"/>
      <c r="V39" s="47"/>
      <c r="W39" s="47"/>
      <c r="X39" s="5">
        <f t="shared" si="5"/>
        <v>0</v>
      </c>
      <c r="Y39" s="9">
        <f t="shared" si="10"/>
        <v>0</v>
      </c>
      <c r="Z39" s="14">
        <f t="shared" si="7"/>
        <v>0</v>
      </c>
      <c r="AA39" s="37">
        <f t="shared" si="8"/>
        <v>0</v>
      </c>
      <c r="AB39" s="30">
        <f t="shared" si="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0"/>
        <v>0</v>
      </c>
      <c r="H40" s="48"/>
      <c r="I40" s="49"/>
      <c r="J40" s="49"/>
      <c r="K40" s="49"/>
      <c r="L40" s="49"/>
      <c r="M40" s="5">
        <f t="shared" si="1"/>
        <v>0</v>
      </c>
      <c r="N40" s="9">
        <f t="shared" si="2"/>
        <v>0</v>
      </c>
      <c r="O40" s="14">
        <f t="shared" si="3"/>
        <v>0</v>
      </c>
      <c r="P40" s="47"/>
      <c r="Q40" s="47"/>
      <c r="R40" s="10">
        <f t="shared" si="4"/>
        <v>0</v>
      </c>
      <c r="S40" s="47"/>
      <c r="T40" s="47"/>
      <c r="U40" s="47"/>
      <c r="V40" s="47"/>
      <c r="W40" s="47"/>
      <c r="X40" s="5">
        <f t="shared" si="5"/>
        <v>0</v>
      </c>
      <c r="Y40" s="9">
        <f t="shared" si="10"/>
        <v>0</v>
      </c>
      <c r="Z40" s="14">
        <f t="shared" si="7"/>
        <v>0</v>
      </c>
      <c r="AA40" s="37">
        <f t="shared" si="8"/>
        <v>0</v>
      </c>
      <c r="AB40" s="30">
        <f t="shared" si="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0"/>
        <v>0</v>
      </c>
      <c r="H41" s="48"/>
      <c r="I41" s="49"/>
      <c r="J41" s="49"/>
      <c r="K41" s="49"/>
      <c r="L41" s="49"/>
      <c r="M41" s="5">
        <f t="shared" si="1"/>
        <v>0</v>
      </c>
      <c r="N41" s="9">
        <f t="shared" si="2"/>
        <v>0</v>
      </c>
      <c r="O41" s="14">
        <f t="shared" si="3"/>
        <v>0</v>
      </c>
      <c r="P41" s="47"/>
      <c r="Q41" s="47"/>
      <c r="R41" s="10">
        <f t="shared" si="4"/>
        <v>0</v>
      </c>
      <c r="S41" s="47"/>
      <c r="T41" s="47"/>
      <c r="U41" s="47"/>
      <c r="V41" s="47"/>
      <c r="W41" s="47"/>
      <c r="X41" s="5">
        <f t="shared" si="5"/>
        <v>0</v>
      </c>
      <c r="Y41" s="9">
        <f t="shared" si="10"/>
        <v>0</v>
      </c>
      <c r="Z41" s="14">
        <f t="shared" si="7"/>
        <v>0</v>
      </c>
      <c r="AA41" s="37">
        <f t="shared" si="8"/>
        <v>0</v>
      </c>
      <c r="AB41" s="30">
        <f t="shared" si="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0"/>
        <v>0</v>
      </c>
      <c r="H42" s="48"/>
      <c r="I42" s="49"/>
      <c r="J42" s="49"/>
      <c r="K42" s="49"/>
      <c r="L42" s="49"/>
      <c r="M42" s="5">
        <f t="shared" si="1"/>
        <v>0</v>
      </c>
      <c r="N42" s="9">
        <f t="shared" si="2"/>
        <v>0</v>
      </c>
      <c r="O42" s="14">
        <f t="shared" si="3"/>
        <v>0</v>
      </c>
      <c r="P42" s="47"/>
      <c r="Q42" s="47"/>
      <c r="R42" s="10">
        <f t="shared" si="4"/>
        <v>0</v>
      </c>
      <c r="S42" s="47"/>
      <c r="T42" s="47"/>
      <c r="U42" s="47"/>
      <c r="V42" s="47"/>
      <c r="W42" s="47"/>
      <c r="X42" s="5">
        <f t="shared" si="5"/>
        <v>0</v>
      </c>
      <c r="Y42" s="9">
        <f t="shared" si="10"/>
        <v>0</v>
      </c>
      <c r="Z42" s="14">
        <f t="shared" si="7"/>
        <v>0</v>
      </c>
      <c r="AA42" s="37">
        <f t="shared" si="8"/>
        <v>0</v>
      </c>
      <c r="AB42" s="30">
        <f t="shared" si="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0"/>
        <v>0</v>
      </c>
      <c r="H43" s="48"/>
      <c r="I43" s="49"/>
      <c r="J43" s="49"/>
      <c r="K43" s="49"/>
      <c r="L43" s="49"/>
      <c r="M43" s="5">
        <f t="shared" si="1"/>
        <v>0</v>
      </c>
      <c r="N43" s="9">
        <f t="shared" si="2"/>
        <v>0</v>
      </c>
      <c r="O43" s="14">
        <f t="shared" si="3"/>
        <v>0</v>
      </c>
      <c r="P43" s="47"/>
      <c r="Q43" s="47"/>
      <c r="R43" s="10">
        <f t="shared" si="4"/>
        <v>0</v>
      </c>
      <c r="S43" s="47"/>
      <c r="T43" s="47"/>
      <c r="U43" s="47"/>
      <c r="V43" s="47"/>
      <c r="W43" s="47"/>
      <c r="X43" s="5">
        <f t="shared" si="5"/>
        <v>0</v>
      </c>
      <c r="Y43" s="9">
        <f t="shared" si="10"/>
        <v>0</v>
      </c>
      <c r="Z43" s="14">
        <f t="shared" si="7"/>
        <v>0</v>
      </c>
      <c r="AA43" s="37">
        <f t="shared" si="8"/>
        <v>0</v>
      </c>
      <c r="AB43" s="30">
        <f t="shared" si="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0"/>
        <v>0</v>
      </c>
      <c r="H44" s="48"/>
      <c r="I44" s="49"/>
      <c r="J44" s="49"/>
      <c r="K44" s="49"/>
      <c r="L44" s="49"/>
      <c r="M44" s="5">
        <f t="shared" si="1"/>
        <v>0</v>
      </c>
      <c r="N44" s="9">
        <f t="shared" si="2"/>
        <v>0</v>
      </c>
      <c r="O44" s="14">
        <f t="shared" si="3"/>
        <v>0</v>
      </c>
      <c r="P44" s="47"/>
      <c r="Q44" s="47"/>
      <c r="R44" s="10">
        <f t="shared" si="4"/>
        <v>0</v>
      </c>
      <c r="S44" s="47"/>
      <c r="T44" s="47"/>
      <c r="U44" s="47"/>
      <c r="V44" s="47"/>
      <c r="W44" s="47"/>
      <c r="X44" s="5">
        <f t="shared" si="5"/>
        <v>0</v>
      </c>
      <c r="Y44" s="9">
        <f t="shared" si="10"/>
        <v>0</v>
      </c>
      <c r="Z44" s="14">
        <f t="shared" si="7"/>
        <v>0</v>
      </c>
      <c r="AA44" s="37">
        <f t="shared" si="8"/>
        <v>0</v>
      </c>
      <c r="AB44" s="30">
        <f t="shared" si="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0"/>
        <v>0</v>
      </c>
      <c r="H45" s="48"/>
      <c r="I45" s="49"/>
      <c r="J45" s="49"/>
      <c r="K45" s="49"/>
      <c r="L45" s="49"/>
      <c r="M45" s="5">
        <f t="shared" si="1"/>
        <v>0</v>
      </c>
      <c r="N45" s="9">
        <f t="shared" si="2"/>
        <v>0</v>
      </c>
      <c r="O45" s="14">
        <f t="shared" si="3"/>
        <v>0</v>
      </c>
      <c r="P45" s="47"/>
      <c r="Q45" s="47"/>
      <c r="R45" s="10">
        <f t="shared" si="4"/>
        <v>0</v>
      </c>
      <c r="S45" s="47"/>
      <c r="T45" s="47"/>
      <c r="U45" s="47"/>
      <c r="V45" s="47"/>
      <c r="W45" s="47"/>
      <c r="X45" s="5">
        <f t="shared" si="5"/>
        <v>0</v>
      </c>
      <c r="Y45" s="9">
        <f t="shared" si="10"/>
        <v>0</v>
      </c>
      <c r="Z45" s="14">
        <f t="shared" si="7"/>
        <v>0</v>
      </c>
      <c r="AA45" s="37">
        <f t="shared" si="8"/>
        <v>0</v>
      </c>
      <c r="AB45" s="30">
        <f t="shared" si="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0"/>
        <v>0</v>
      </c>
      <c r="H46" s="48"/>
      <c r="I46" s="49"/>
      <c r="J46" s="49"/>
      <c r="K46" s="49"/>
      <c r="L46" s="49"/>
      <c r="M46" s="5">
        <f t="shared" si="1"/>
        <v>0</v>
      </c>
      <c r="N46" s="9">
        <f t="shared" si="2"/>
        <v>0</v>
      </c>
      <c r="O46" s="14">
        <f t="shared" si="3"/>
        <v>0</v>
      </c>
      <c r="P46" s="47"/>
      <c r="Q46" s="47"/>
      <c r="R46" s="10">
        <f t="shared" si="4"/>
        <v>0</v>
      </c>
      <c r="S46" s="47"/>
      <c r="T46" s="47"/>
      <c r="U46" s="47"/>
      <c r="V46" s="47"/>
      <c r="W46" s="51"/>
      <c r="X46" s="5">
        <f t="shared" si="5"/>
        <v>0</v>
      </c>
      <c r="Y46" s="9">
        <f t="shared" si="10"/>
        <v>0</v>
      </c>
      <c r="Z46" s="14">
        <f t="shared" si="7"/>
        <v>0</v>
      </c>
      <c r="AA46" s="37">
        <f t="shared" si="8"/>
        <v>0</v>
      </c>
      <c r="AB46" s="30">
        <f t="shared" si="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0"/>
        <v>0</v>
      </c>
      <c r="H47" s="48"/>
      <c r="I47" s="49"/>
      <c r="J47" s="49"/>
      <c r="K47" s="49"/>
      <c r="L47" s="49"/>
      <c r="M47" s="5">
        <f t="shared" si="1"/>
        <v>0</v>
      </c>
      <c r="N47" s="9">
        <f t="shared" si="2"/>
        <v>0</v>
      </c>
      <c r="O47" s="14">
        <f t="shared" si="3"/>
        <v>0</v>
      </c>
      <c r="P47" s="47"/>
      <c r="Q47" s="47"/>
      <c r="R47" s="10">
        <f t="shared" si="4"/>
        <v>0</v>
      </c>
      <c r="S47" s="47"/>
      <c r="T47" s="47"/>
      <c r="U47" s="47"/>
      <c r="V47" s="47"/>
      <c r="W47" s="49"/>
      <c r="X47" s="36">
        <f t="shared" ref="X47:X57" si="11">IF(W47="",0,(60-($Q$8-W47)*$Q$9))</f>
        <v>0</v>
      </c>
      <c r="Y47" s="9">
        <f>SUM(P47+R47+X55)</f>
        <v>0</v>
      </c>
      <c r="Z47" s="14">
        <f t="shared" si="7"/>
        <v>0</v>
      </c>
      <c r="AA47" s="37">
        <f t="shared" si="8"/>
        <v>0</v>
      </c>
      <c r="AB47" s="30">
        <f t="shared" si="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0"/>
        <v>0</v>
      </c>
      <c r="H48" s="48"/>
      <c r="I48" s="49"/>
      <c r="J48" s="49"/>
      <c r="K48" s="49"/>
      <c r="L48" s="49"/>
      <c r="M48" s="5">
        <f t="shared" si="1"/>
        <v>0</v>
      </c>
      <c r="N48" s="9">
        <f t="shared" si="2"/>
        <v>0</v>
      </c>
      <c r="O48" s="14">
        <f t="shared" si="3"/>
        <v>0</v>
      </c>
      <c r="P48" s="47"/>
      <c r="Q48" s="47"/>
      <c r="R48" s="10">
        <f t="shared" si="4"/>
        <v>0</v>
      </c>
      <c r="S48" s="47"/>
      <c r="T48" s="47"/>
      <c r="U48" s="47"/>
      <c r="V48" s="47"/>
      <c r="W48" s="49"/>
      <c r="X48" s="36">
        <f t="shared" si="11"/>
        <v>0</v>
      </c>
      <c r="Y48" s="9">
        <f t="shared" ref="Y48:Y57" si="12">SUM(P48+R48+X56)</f>
        <v>0</v>
      </c>
      <c r="Z48" s="14">
        <f t="shared" si="7"/>
        <v>0</v>
      </c>
      <c r="AA48" s="37">
        <f t="shared" si="8"/>
        <v>0</v>
      </c>
      <c r="AB48" s="30">
        <f t="shared" si="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0"/>
        <v>0</v>
      </c>
      <c r="H49" s="48"/>
      <c r="I49" s="49"/>
      <c r="J49" s="49"/>
      <c r="K49" s="49"/>
      <c r="L49" s="49"/>
      <c r="M49" s="5">
        <f t="shared" si="1"/>
        <v>0</v>
      </c>
      <c r="N49" s="9">
        <f t="shared" si="2"/>
        <v>0</v>
      </c>
      <c r="O49" s="14">
        <f t="shared" si="3"/>
        <v>0</v>
      </c>
      <c r="P49" s="47"/>
      <c r="Q49" s="47"/>
      <c r="R49" s="10">
        <f t="shared" si="4"/>
        <v>0</v>
      </c>
      <c r="S49" s="47"/>
      <c r="T49" s="47"/>
      <c r="U49" s="47"/>
      <c r="V49" s="47"/>
      <c r="W49" s="49"/>
      <c r="X49" s="36">
        <f t="shared" si="11"/>
        <v>0</v>
      </c>
      <c r="Y49" s="9">
        <f t="shared" si="12"/>
        <v>0</v>
      </c>
      <c r="Z49" s="14">
        <f t="shared" si="7"/>
        <v>0</v>
      </c>
      <c r="AA49" s="37">
        <f t="shared" si="8"/>
        <v>0</v>
      </c>
      <c r="AB49" s="30">
        <f t="shared" si="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0"/>
        <v>0</v>
      </c>
      <c r="H50" s="48"/>
      <c r="I50" s="49"/>
      <c r="J50" s="49"/>
      <c r="K50" s="49"/>
      <c r="L50" s="49"/>
      <c r="M50" s="5">
        <f t="shared" si="1"/>
        <v>0</v>
      </c>
      <c r="N50" s="9">
        <f t="shared" si="2"/>
        <v>0</v>
      </c>
      <c r="O50" s="14">
        <f t="shared" si="3"/>
        <v>0</v>
      </c>
      <c r="P50" s="47"/>
      <c r="Q50" s="47"/>
      <c r="R50" s="10">
        <f t="shared" si="4"/>
        <v>0</v>
      </c>
      <c r="S50" s="47"/>
      <c r="T50" s="47"/>
      <c r="U50" s="47"/>
      <c r="V50" s="47"/>
      <c r="W50" s="49"/>
      <c r="X50" s="36">
        <f t="shared" si="11"/>
        <v>0</v>
      </c>
      <c r="Y50" s="9">
        <f t="shared" si="12"/>
        <v>0</v>
      </c>
      <c r="Z50" s="14">
        <f t="shared" si="7"/>
        <v>0</v>
      </c>
      <c r="AA50" s="37">
        <f t="shared" si="8"/>
        <v>0</v>
      </c>
      <c r="AB50" s="30">
        <f t="shared" si="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0"/>
        <v>0</v>
      </c>
      <c r="H51" s="48"/>
      <c r="I51" s="49"/>
      <c r="J51" s="49"/>
      <c r="K51" s="49"/>
      <c r="L51" s="49"/>
      <c r="M51" s="5">
        <f t="shared" si="1"/>
        <v>0</v>
      </c>
      <c r="N51" s="9">
        <f t="shared" si="2"/>
        <v>0</v>
      </c>
      <c r="O51" s="14">
        <f t="shared" si="3"/>
        <v>0</v>
      </c>
      <c r="P51" s="47"/>
      <c r="Q51" s="47"/>
      <c r="R51" s="10">
        <f t="shared" si="4"/>
        <v>0</v>
      </c>
      <c r="S51" s="47"/>
      <c r="T51" s="47"/>
      <c r="U51" s="47"/>
      <c r="V51" s="47"/>
      <c r="W51" s="49"/>
      <c r="X51" s="36">
        <f t="shared" si="11"/>
        <v>0</v>
      </c>
      <c r="Y51" s="9">
        <f t="shared" si="12"/>
        <v>0</v>
      </c>
      <c r="Z51" s="14">
        <f t="shared" si="7"/>
        <v>0</v>
      </c>
      <c r="AA51" s="37">
        <f t="shared" si="8"/>
        <v>0</v>
      </c>
      <c r="AB51" s="30">
        <f t="shared" si="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0"/>
        <v>0</v>
      </c>
      <c r="H52" s="48"/>
      <c r="I52" s="49"/>
      <c r="J52" s="49"/>
      <c r="K52" s="49"/>
      <c r="L52" s="49"/>
      <c r="M52" s="5">
        <f t="shared" si="1"/>
        <v>0</v>
      </c>
      <c r="N52" s="9">
        <f t="shared" si="2"/>
        <v>0</v>
      </c>
      <c r="O52" s="14">
        <f t="shared" si="3"/>
        <v>0</v>
      </c>
      <c r="P52" s="47"/>
      <c r="Q52" s="47"/>
      <c r="R52" s="10">
        <f t="shared" si="4"/>
        <v>0</v>
      </c>
      <c r="S52" s="47"/>
      <c r="T52" s="47"/>
      <c r="U52" s="47"/>
      <c r="V52" s="47"/>
      <c r="W52" s="49"/>
      <c r="X52" s="36">
        <f t="shared" si="11"/>
        <v>0</v>
      </c>
      <c r="Y52" s="9">
        <f t="shared" si="12"/>
        <v>0</v>
      </c>
      <c r="Z52" s="14">
        <f t="shared" si="7"/>
        <v>0</v>
      </c>
      <c r="AA52" s="37">
        <f t="shared" si="8"/>
        <v>0</v>
      </c>
      <c r="AB52" s="30">
        <f t="shared" si="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0"/>
        <v>0</v>
      </c>
      <c r="H53" s="48"/>
      <c r="I53" s="49"/>
      <c r="J53" s="49"/>
      <c r="K53" s="49"/>
      <c r="L53" s="49"/>
      <c r="M53" s="5">
        <f t="shared" si="1"/>
        <v>0</v>
      </c>
      <c r="N53" s="9">
        <f t="shared" si="2"/>
        <v>0</v>
      </c>
      <c r="O53" s="14">
        <f t="shared" si="3"/>
        <v>0</v>
      </c>
      <c r="P53" s="47"/>
      <c r="Q53" s="47"/>
      <c r="R53" s="10">
        <f t="shared" si="4"/>
        <v>0</v>
      </c>
      <c r="S53" s="47"/>
      <c r="T53" s="47"/>
      <c r="U53" s="47"/>
      <c r="V53" s="47"/>
      <c r="W53" s="49"/>
      <c r="X53" s="36">
        <f t="shared" si="11"/>
        <v>0</v>
      </c>
      <c r="Y53" s="9">
        <f t="shared" si="12"/>
        <v>0</v>
      </c>
      <c r="Z53" s="14">
        <f t="shared" si="7"/>
        <v>0</v>
      </c>
      <c r="AA53" s="37">
        <f t="shared" si="8"/>
        <v>0</v>
      </c>
      <c r="AB53" s="30">
        <f t="shared" si="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0"/>
        <v>0</v>
      </c>
      <c r="H54" s="48"/>
      <c r="I54" s="49"/>
      <c r="J54" s="49"/>
      <c r="K54" s="49"/>
      <c r="L54" s="49"/>
      <c r="M54" s="5">
        <f t="shared" si="1"/>
        <v>0</v>
      </c>
      <c r="N54" s="9">
        <f t="shared" si="2"/>
        <v>0</v>
      </c>
      <c r="O54" s="14">
        <f t="shared" si="3"/>
        <v>0</v>
      </c>
      <c r="P54" s="47"/>
      <c r="Q54" s="47"/>
      <c r="R54" s="10">
        <f t="shared" si="4"/>
        <v>0</v>
      </c>
      <c r="S54" s="47"/>
      <c r="T54" s="47"/>
      <c r="U54" s="47"/>
      <c r="V54" s="47"/>
      <c r="W54" s="49"/>
      <c r="X54" s="36">
        <f t="shared" si="11"/>
        <v>0</v>
      </c>
      <c r="Y54" s="9">
        <f t="shared" si="12"/>
        <v>0</v>
      </c>
      <c r="Z54" s="14">
        <f t="shared" si="7"/>
        <v>0</v>
      </c>
      <c r="AA54" s="37">
        <f t="shared" si="8"/>
        <v>0</v>
      </c>
      <c r="AB54" s="30">
        <f t="shared" si="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0"/>
        <v>0</v>
      </c>
      <c r="H55" s="48"/>
      <c r="I55" s="49"/>
      <c r="J55" s="49"/>
      <c r="K55" s="49"/>
      <c r="L55" s="49"/>
      <c r="M55" s="5">
        <f t="shared" si="1"/>
        <v>0</v>
      </c>
      <c r="N55" s="9">
        <f t="shared" si="2"/>
        <v>0</v>
      </c>
      <c r="O55" s="14">
        <f t="shared" si="3"/>
        <v>0</v>
      </c>
      <c r="P55" s="47"/>
      <c r="Q55" s="47"/>
      <c r="R55" s="10">
        <f t="shared" si="4"/>
        <v>0</v>
      </c>
      <c r="S55" s="47"/>
      <c r="T55" s="47"/>
      <c r="U55" s="47"/>
      <c r="V55" s="47"/>
      <c r="W55" s="49"/>
      <c r="X55" s="36">
        <f t="shared" si="11"/>
        <v>0</v>
      </c>
      <c r="Y55" s="9">
        <f t="shared" si="12"/>
        <v>0</v>
      </c>
      <c r="Z55" s="14">
        <f t="shared" si="7"/>
        <v>0</v>
      </c>
      <c r="AA55" s="37">
        <f t="shared" si="8"/>
        <v>0</v>
      </c>
      <c r="AB55" s="30">
        <f t="shared" si="9"/>
        <v>0</v>
      </c>
    </row>
    <row r="56" spans="1:28" ht="15.75">
      <c r="A56" s="43"/>
      <c r="B56" s="43"/>
      <c r="C56" s="44"/>
      <c r="D56" s="45"/>
      <c r="E56" s="46"/>
      <c r="F56" s="47"/>
      <c r="G56" s="10">
        <f t="shared" si="0"/>
        <v>0</v>
      </c>
      <c r="H56" s="48"/>
      <c r="I56" s="49"/>
      <c r="J56" s="49"/>
      <c r="K56" s="49"/>
      <c r="L56" s="49"/>
      <c r="M56" s="5">
        <f t="shared" si="1"/>
        <v>0</v>
      </c>
      <c r="N56" s="9">
        <f t="shared" si="2"/>
        <v>0</v>
      </c>
      <c r="O56" s="14">
        <f t="shared" si="3"/>
        <v>0</v>
      </c>
      <c r="P56" s="47"/>
      <c r="Q56" s="47"/>
      <c r="R56" s="10">
        <f t="shared" si="4"/>
        <v>0</v>
      </c>
      <c r="S56" s="47"/>
      <c r="T56" s="47"/>
      <c r="U56" s="47"/>
      <c r="V56" s="47"/>
      <c r="W56" s="49"/>
      <c r="X56" s="36">
        <f t="shared" si="11"/>
        <v>0</v>
      </c>
      <c r="Y56" s="9">
        <f t="shared" si="12"/>
        <v>0</v>
      </c>
      <c r="Z56" s="14">
        <f t="shared" si="7"/>
        <v>0</v>
      </c>
      <c r="AA56" s="37">
        <f t="shared" si="8"/>
        <v>0</v>
      </c>
      <c r="AB56" s="30">
        <f t="shared" si="9"/>
        <v>0</v>
      </c>
    </row>
    <row r="57" spans="1:28" ht="15.75">
      <c r="A57" s="43"/>
      <c r="B57" s="43"/>
      <c r="C57" s="44"/>
      <c r="D57" s="45"/>
      <c r="E57" s="46"/>
      <c r="F57" s="47"/>
      <c r="G57" s="10">
        <f t="shared" si="0"/>
        <v>0</v>
      </c>
      <c r="H57" s="48"/>
      <c r="I57" s="49"/>
      <c r="J57" s="49"/>
      <c r="K57" s="49"/>
      <c r="L57" s="49"/>
      <c r="M57" s="5">
        <f t="shared" si="1"/>
        <v>0</v>
      </c>
      <c r="N57" s="9">
        <f t="shared" si="2"/>
        <v>0</v>
      </c>
      <c r="O57" s="14">
        <f t="shared" si="3"/>
        <v>0</v>
      </c>
      <c r="P57" s="47"/>
      <c r="Q57" s="47"/>
      <c r="R57" s="10">
        <f t="shared" si="4"/>
        <v>0</v>
      </c>
      <c r="S57" s="47"/>
      <c r="T57" s="47"/>
      <c r="U57" s="47"/>
      <c r="V57" s="47"/>
      <c r="W57" s="49"/>
      <c r="X57" s="36">
        <f t="shared" si="11"/>
        <v>0</v>
      </c>
      <c r="Y57" s="9">
        <f t="shared" si="12"/>
        <v>0</v>
      </c>
      <c r="Z57" s="14">
        <f t="shared" si="7"/>
        <v>0</v>
      </c>
      <c r="AA57" s="37">
        <f t="shared" si="8"/>
        <v>0</v>
      </c>
      <c r="AB57" s="30">
        <f t="shared" si="9"/>
        <v>0</v>
      </c>
    </row>
  </sheetData>
  <sortState ref="A18:AB20">
    <sortCondition ref="AB18:AB20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6"/>
  <sheetViews>
    <sheetView workbookViewId="0">
      <selection activeCell="M28" sqref="M28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2" spans="1:28" ht="18.75">
      <c r="C2" s="32"/>
      <c r="G2" s="32"/>
      <c r="H2" s="32"/>
      <c r="I2" s="32"/>
      <c r="J2" s="32"/>
      <c r="N2" s="58"/>
      <c r="O2" s="58"/>
      <c r="P2" s="58"/>
      <c r="Q2" s="58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  <c r="T5" s="74" t="s">
        <v>150</v>
      </c>
      <c r="U5" s="74"/>
      <c r="V5" s="25"/>
      <c r="W5" s="25"/>
      <c r="X5" s="25"/>
      <c r="Y5" s="25"/>
    </row>
    <row r="6" spans="1:28">
      <c r="C6" s="52" t="s">
        <v>49</v>
      </c>
      <c r="M6" s="29" t="s">
        <v>28</v>
      </c>
      <c r="N6" s="35">
        <v>0.58333333333333337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54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  <c r="T8" t="s">
        <v>151</v>
      </c>
      <c r="V8" s="25"/>
      <c r="W8" s="25"/>
      <c r="X8" s="25"/>
      <c r="Y8" s="25"/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54"/>
      <c r="J13" s="54"/>
      <c r="K13" s="54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53" t="s">
        <v>130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167</v>
      </c>
      <c r="B18" s="43"/>
      <c r="C18" s="44" t="s">
        <v>134</v>
      </c>
      <c r="D18" s="45" t="s">
        <v>106</v>
      </c>
      <c r="E18" s="46">
        <v>-10.199999999999999</v>
      </c>
      <c r="F18" s="47">
        <v>26</v>
      </c>
      <c r="G18" s="10">
        <f t="shared" ref="G18:G56" si="0">IF(F18="",0,(60-($Q$8-F18)*$Q$9))</f>
        <v>0</v>
      </c>
      <c r="H18" s="48">
        <v>13</v>
      </c>
      <c r="I18" s="49">
        <v>13</v>
      </c>
      <c r="J18" s="49">
        <v>13</v>
      </c>
      <c r="K18" s="49">
        <v>13</v>
      </c>
      <c r="L18" s="50">
        <v>13</v>
      </c>
      <c r="M18" s="5">
        <f t="shared" ref="M18:M56" si="1">SUM(H18+I18+J18+K18+L18-MAX(H18,I18,J18,K18,L18)-MIN(H18,I18,J18,K18,L18))</f>
        <v>39</v>
      </c>
      <c r="N18" s="9">
        <f t="shared" ref="N18:N56" si="2">SUM(E18+G18+M18)</f>
        <v>28.8</v>
      </c>
      <c r="O18" s="14">
        <f t="shared" ref="O18:O56" si="3">IF(N18=0,0,RANK(N18,$N$18:$N$49,))</f>
        <v>1</v>
      </c>
      <c r="P18" s="47">
        <v>-10.199999999999999</v>
      </c>
      <c r="Q18" s="47">
        <v>22</v>
      </c>
      <c r="R18" s="10">
        <f t="shared" ref="R18:R56" si="4">IF(Q18="",0,(60-($Q$8-Q18)*$Q$9))</f>
        <v>-10</v>
      </c>
      <c r="S18" s="47">
        <v>13</v>
      </c>
      <c r="T18" s="47">
        <v>13</v>
      </c>
      <c r="U18" s="47">
        <v>13</v>
      </c>
      <c r="V18" s="47">
        <v>13</v>
      </c>
      <c r="W18" s="47">
        <v>13</v>
      </c>
      <c r="X18" s="5">
        <f t="shared" ref="X18:X45" si="5">SUM(S18+T18+U18+V18+W18-MAX(S18,T18,U18,V18,W18)-MIN(S18,T18,U18,V18,W18))</f>
        <v>39</v>
      </c>
      <c r="Y18" s="9">
        <f t="shared" ref="Y18:Y56" si="6">SUM(P18+R18+X18)</f>
        <v>18.8</v>
      </c>
      <c r="Z18" s="14">
        <f>IF(Y18=0,0,RANK(Y18,$Y$18:$Y$54,))</f>
        <v>1</v>
      </c>
      <c r="AA18" s="37">
        <f t="shared" ref="AA18:AA56" si="7">SUM(N18+Y18)</f>
        <v>47.6</v>
      </c>
      <c r="AB18" s="30">
        <f>IF(AA18=0,0,RANK(AA18,$AA$18:$AA$54,))</f>
        <v>1</v>
      </c>
    </row>
    <row r="19" spans="1:28" ht="15.75">
      <c r="A19" s="43">
        <v>168</v>
      </c>
      <c r="B19" s="43"/>
      <c r="C19" s="44"/>
      <c r="D19" s="45"/>
      <c r="E19" s="46"/>
      <c r="F19" s="47"/>
      <c r="G19" s="10">
        <f t="shared" si="0"/>
        <v>0</v>
      </c>
      <c r="H19" s="48"/>
      <c r="I19" s="50"/>
      <c r="J19" s="50"/>
      <c r="K19" s="50"/>
      <c r="L19" s="50"/>
      <c r="M19" s="5">
        <f t="shared" si="1"/>
        <v>0</v>
      </c>
      <c r="N19" s="9">
        <f t="shared" si="2"/>
        <v>0</v>
      </c>
      <c r="O19" s="14">
        <f t="shared" si="3"/>
        <v>0</v>
      </c>
      <c r="P19" s="47"/>
      <c r="Q19" s="47"/>
      <c r="R19" s="10">
        <f t="shared" si="4"/>
        <v>0</v>
      </c>
      <c r="S19" s="47"/>
      <c r="T19" s="47"/>
      <c r="U19" s="47"/>
      <c r="V19" s="47"/>
      <c r="W19" s="47"/>
      <c r="X19" s="5">
        <f t="shared" si="5"/>
        <v>0</v>
      </c>
      <c r="Y19" s="9">
        <f t="shared" si="6"/>
        <v>0</v>
      </c>
      <c r="Z19" s="14">
        <f t="shared" ref="Z19:Z56" si="8">IF(Y19=0,0,RANK(Y19,$Y$19:$Y$58,))</f>
        <v>0</v>
      </c>
      <c r="AA19" s="37">
        <f t="shared" si="7"/>
        <v>0</v>
      </c>
      <c r="AB19" s="14">
        <f t="shared" ref="AB19:AB56" si="9">IF(AA19=0,0,RANK(AA19,$N$18:$N$49,))</f>
        <v>0</v>
      </c>
    </row>
    <row r="20" spans="1:28" ht="15.75">
      <c r="A20" s="43"/>
      <c r="B20" s="43"/>
      <c r="C20" s="44"/>
      <c r="D20" s="45"/>
      <c r="E20" s="46"/>
      <c r="F20" s="47"/>
      <c r="G20" s="10">
        <f t="shared" si="0"/>
        <v>0</v>
      </c>
      <c r="H20" s="48"/>
      <c r="I20" s="49"/>
      <c r="J20" s="49"/>
      <c r="K20" s="49"/>
      <c r="L20" s="49"/>
      <c r="M20" s="5">
        <f t="shared" si="1"/>
        <v>0</v>
      </c>
      <c r="N20" s="9">
        <f t="shared" si="2"/>
        <v>0</v>
      </c>
      <c r="O20" s="14">
        <f t="shared" si="3"/>
        <v>0</v>
      </c>
      <c r="P20" s="47"/>
      <c r="Q20" s="47"/>
      <c r="R20" s="10">
        <f t="shared" si="4"/>
        <v>0</v>
      </c>
      <c r="S20" s="47"/>
      <c r="T20" s="47"/>
      <c r="U20" s="47"/>
      <c r="V20" s="47"/>
      <c r="W20" s="47"/>
      <c r="X20" s="5">
        <f t="shared" si="5"/>
        <v>0</v>
      </c>
      <c r="Y20" s="9">
        <f t="shared" si="6"/>
        <v>0</v>
      </c>
      <c r="Z20" s="14">
        <f t="shared" si="8"/>
        <v>0</v>
      </c>
      <c r="AA20" s="37">
        <f t="shared" si="7"/>
        <v>0</v>
      </c>
      <c r="AB20" s="14">
        <f t="shared" si="9"/>
        <v>0</v>
      </c>
    </row>
    <row r="21" spans="1:28" ht="15.75">
      <c r="A21" s="43"/>
      <c r="B21" s="43"/>
      <c r="C21" s="44"/>
      <c r="D21" s="45"/>
      <c r="E21" s="46"/>
      <c r="F21" s="47"/>
      <c r="G21" s="10">
        <f t="shared" si="0"/>
        <v>0</v>
      </c>
      <c r="H21" s="48"/>
      <c r="I21" s="49"/>
      <c r="J21" s="49"/>
      <c r="K21" s="49"/>
      <c r="L21" s="49"/>
      <c r="M21" s="5">
        <f t="shared" si="1"/>
        <v>0</v>
      </c>
      <c r="N21" s="9">
        <f t="shared" si="2"/>
        <v>0</v>
      </c>
      <c r="O21" s="14">
        <f t="shared" si="3"/>
        <v>0</v>
      </c>
      <c r="P21" s="47"/>
      <c r="Q21" s="47"/>
      <c r="R21" s="10">
        <f t="shared" si="4"/>
        <v>0</v>
      </c>
      <c r="S21" s="47"/>
      <c r="T21" s="47"/>
      <c r="U21" s="47"/>
      <c r="V21" s="47"/>
      <c r="W21" s="47"/>
      <c r="X21" s="5">
        <f t="shared" si="5"/>
        <v>0</v>
      </c>
      <c r="Y21" s="9">
        <f t="shared" si="6"/>
        <v>0</v>
      </c>
      <c r="Z21" s="14">
        <f t="shared" si="8"/>
        <v>0</v>
      </c>
      <c r="AA21" s="37">
        <f t="shared" si="7"/>
        <v>0</v>
      </c>
      <c r="AB21" s="14">
        <f t="shared" si="9"/>
        <v>0</v>
      </c>
    </row>
    <row r="22" spans="1:28" ht="15.75">
      <c r="A22" s="43"/>
      <c r="B22" s="43"/>
      <c r="C22" s="44"/>
      <c r="D22" s="45"/>
      <c r="E22" s="46"/>
      <c r="F22" s="47"/>
      <c r="G22" s="10">
        <f t="shared" si="0"/>
        <v>0</v>
      </c>
      <c r="H22" s="48"/>
      <c r="I22" s="49"/>
      <c r="J22" s="49"/>
      <c r="K22" s="49"/>
      <c r="L22" s="49"/>
      <c r="M22" s="5">
        <f t="shared" si="1"/>
        <v>0</v>
      </c>
      <c r="N22" s="9">
        <f t="shared" si="2"/>
        <v>0</v>
      </c>
      <c r="O22" s="14">
        <f t="shared" si="3"/>
        <v>0</v>
      </c>
      <c r="P22" s="47"/>
      <c r="Q22" s="47"/>
      <c r="R22" s="10">
        <f t="shared" si="4"/>
        <v>0</v>
      </c>
      <c r="S22" s="47"/>
      <c r="T22" s="47"/>
      <c r="U22" s="47"/>
      <c r="V22" s="47"/>
      <c r="W22" s="47"/>
      <c r="X22" s="5">
        <f t="shared" si="5"/>
        <v>0</v>
      </c>
      <c r="Y22" s="9">
        <f t="shared" si="6"/>
        <v>0</v>
      </c>
      <c r="Z22" s="14">
        <f t="shared" si="8"/>
        <v>0</v>
      </c>
      <c r="AA22" s="37">
        <f t="shared" si="7"/>
        <v>0</v>
      </c>
      <c r="AB22" s="14">
        <f t="shared" si="9"/>
        <v>0</v>
      </c>
    </row>
    <row r="23" spans="1:28" ht="15.75">
      <c r="A23" s="43"/>
      <c r="B23" s="43"/>
      <c r="C23" s="44"/>
      <c r="D23" s="45"/>
      <c r="E23" s="46"/>
      <c r="F23" s="47"/>
      <c r="G23" s="10">
        <f t="shared" si="0"/>
        <v>0</v>
      </c>
      <c r="H23" s="48"/>
      <c r="I23" s="49"/>
      <c r="J23" s="49"/>
      <c r="K23" s="49"/>
      <c r="L23" s="49"/>
      <c r="M23" s="5">
        <f t="shared" si="1"/>
        <v>0</v>
      </c>
      <c r="N23" s="9">
        <f t="shared" si="2"/>
        <v>0</v>
      </c>
      <c r="O23" s="14">
        <f t="shared" si="3"/>
        <v>0</v>
      </c>
      <c r="P23" s="47"/>
      <c r="Q23" s="47"/>
      <c r="R23" s="10">
        <f t="shared" si="4"/>
        <v>0</v>
      </c>
      <c r="S23" s="47"/>
      <c r="T23" s="47"/>
      <c r="U23" s="47"/>
      <c r="V23" s="47"/>
      <c r="W23" s="47"/>
      <c r="X23" s="5">
        <f t="shared" si="5"/>
        <v>0</v>
      </c>
      <c r="Y23" s="9">
        <f t="shared" si="6"/>
        <v>0</v>
      </c>
      <c r="Z23" s="14">
        <f t="shared" si="8"/>
        <v>0</v>
      </c>
      <c r="AA23" s="37">
        <f t="shared" si="7"/>
        <v>0</v>
      </c>
      <c r="AB23" s="14">
        <f t="shared" si="9"/>
        <v>0</v>
      </c>
    </row>
    <row r="24" spans="1:28" ht="15.75">
      <c r="A24" s="43"/>
      <c r="B24" s="43"/>
      <c r="C24" s="44"/>
      <c r="D24" s="45"/>
      <c r="E24" s="46"/>
      <c r="F24" s="47"/>
      <c r="G24" s="10">
        <f t="shared" si="0"/>
        <v>0</v>
      </c>
      <c r="H24" s="48"/>
      <c r="I24" s="49"/>
      <c r="J24" s="49"/>
      <c r="K24" s="49"/>
      <c r="L24" s="49"/>
      <c r="M24" s="5">
        <f t="shared" si="1"/>
        <v>0</v>
      </c>
      <c r="N24" s="9">
        <f t="shared" si="2"/>
        <v>0</v>
      </c>
      <c r="O24" s="14">
        <f t="shared" si="3"/>
        <v>0</v>
      </c>
      <c r="P24" s="47"/>
      <c r="Q24" s="47"/>
      <c r="R24" s="10">
        <f t="shared" si="4"/>
        <v>0</v>
      </c>
      <c r="S24" s="47"/>
      <c r="T24" s="47"/>
      <c r="U24" s="47"/>
      <c r="V24" s="47"/>
      <c r="W24" s="47"/>
      <c r="X24" s="5">
        <f t="shared" si="5"/>
        <v>0</v>
      </c>
      <c r="Y24" s="9">
        <f t="shared" si="6"/>
        <v>0</v>
      </c>
      <c r="Z24" s="14">
        <f t="shared" si="8"/>
        <v>0</v>
      </c>
      <c r="AA24" s="37">
        <f t="shared" si="7"/>
        <v>0</v>
      </c>
      <c r="AB24" s="14">
        <f t="shared" si="9"/>
        <v>0</v>
      </c>
    </row>
    <row r="25" spans="1:28" ht="15.75">
      <c r="A25" s="43"/>
      <c r="B25" s="43"/>
      <c r="C25" s="44"/>
      <c r="D25" s="45"/>
      <c r="E25" s="46"/>
      <c r="F25" s="47"/>
      <c r="G25" s="10">
        <f t="shared" si="0"/>
        <v>0</v>
      </c>
      <c r="H25" s="48"/>
      <c r="I25" s="49"/>
      <c r="J25" s="49"/>
      <c r="K25" s="49"/>
      <c r="L25" s="49"/>
      <c r="M25" s="5">
        <f t="shared" si="1"/>
        <v>0</v>
      </c>
      <c r="N25" s="9">
        <f t="shared" si="2"/>
        <v>0</v>
      </c>
      <c r="O25" s="14">
        <f t="shared" si="3"/>
        <v>0</v>
      </c>
      <c r="P25" s="47"/>
      <c r="Q25" s="47"/>
      <c r="R25" s="10">
        <f t="shared" si="4"/>
        <v>0</v>
      </c>
      <c r="S25" s="47"/>
      <c r="T25" s="47"/>
      <c r="U25" s="47"/>
      <c r="V25" s="47"/>
      <c r="W25" s="47"/>
      <c r="X25" s="5">
        <f t="shared" si="5"/>
        <v>0</v>
      </c>
      <c r="Y25" s="9">
        <f t="shared" si="6"/>
        <v>0</v>
      </c>
      <c r="Z25" s="14">
        <f t="shared" si="8"/>
        <v>0</v>
      </c>
      <c r="AA25" s="37">
        <f t="shared" si="7"/>
        <v>0</v>
      </c>
      <c r="AB25" s="14">
        <f t="shared" si="9"/>
        <v>0</v>
      </c>
    </row>
    <row r="26" spans="1:28" ht="15.75">
      <c r="A26" s="43"/>
      <c r="B26" s="43"/>
      <c r="C26" s="44"/>
      <c r="D26" s="45"/>
      <c r="E26" s="46"/>
      <c r="F26" s="47"/>
      <c r="G26" s="10">
        <f t="shared" si="0"/>
        <v>0</v>
      </c>
      <c r="H26" s="48"/>
      <c r="I26" s="49"/>
      <c r="J26" s="49"/>
      <c r="K26" s="49"/>
      <c r="L26" s="49"/>
      <c r="M26" s="5">
        <f t="shared" si="1"/>
        <v>0</v>
      </c>
      <c r="N26" s="9">
        <f t="shared" si="2"/>
        <v>0</v>
      </c>
      <c r="O26" s="14">
        <f t="shared" si="3"/>
        <v>0</v>
      </c>
      <c r="P26" s="47"/>
      <c r="Q26" s="47"/>
      <c r="R26" s="10">
        <f t="shared" si="4"/>
        <v>0</v>
      </c>
      <c r="S26" s="47"/>
      <c r="T26" s="47"/>
      <c r="U26" s="47"/>
      <c r="V26" s="47"/>
      <c r="W26" s="47"/>
      <c r="X26" s="5">
        <f t="shared" si="5"/>
        <v>0</v>
      </c>
      <c r="Y26" s="9">
        <f t="shared" si="6"/>
        <v>0</v>
      </c>
      <c r="Z26" s="14">
        <f t="shared" si="8"/>
        <v>0</v>
      </c>
      <c r="AA26" s="37">
        <f t="shared" si="7"/>
        <v>0</v>
      </c>
      <c r="AB26" s="14">
        <f t="shared" si="9"/>
        <v>0</v>
      </c>
    </row>
    <row r="27" spans="1:28" ht="15.75">
      <c r="A27" s="43"/>
      <c r="B27" s="43"/>
      <c r="C27" s="44"/>
      <c r="D27" s="45"/>
      <c r="E27" s="46"/>
      <c r="F27" s="47"/>
      <c r="G27" s="10">
        <f t="shared" si="0"/>
        <v>0</v>
      </c>
      <c r="H27" s="48"/>
      <c r="I27" s="49"/>
      <c r="J27" s="49"/>
      <c r="K27" s="49"/>
      <c r="L27" s="49"/>
      <c r="M27" s="5">
        <f t="shared" si="1"/>
        <v>0</v>
      </c>
      <c r="N27" s="9">
        <f t="shared" si="2"/>
        <v>0</v>
      </c>
      <c r="O27" s="14">
        <f t="shared" si="3"/>
        <v>0</v>
      </c>
      <c r="P27" s="47"/>
      <c r="Q27" s="47"/>
      <c r="R27" s="10">
        <f t="shared" si="4"/>
        <v>0</v>
      </c>
      <c r="S27" s="47"/>
      <c r="T27" s="47"/>
      <c r="U27" s="47"/>
      <c r="V27" s="47"/>
      <c r="W27" s="47"/>
      <c r="X27" s="5">
        <f t="shared" si="5"/>
        <v>0</v>
      </c>
      <c r="Y27" s="9">
        <f t="shared" si="6"/>
        <v>0</v>
      </c>
      <c r="Z27" s="14">
        <f t="shared" si="8"/>
        <v>0</v>
      </c>
      <c r="AA27" s="37">
        <f t="shared" si="7"/>
        <v>0</v>
      </c>
      <c r="AB27" s="14">
        <f t="shared" si="9"/>
        <v>0</v>
      </c>
    </row>
    <row r="28" spans="1:28" ht="15.75">
      <c r="A28" s="43"/>
      <c r="B28" s="43"/>
      <c r="C28" s="44"/>
      <c r="D28" s="45"/>
      <c r="E28" s="46"/>
      <c r="F28" s="47"/>
      <c r="G28" s="10">
        <f t="shared" si="0"/>
        <v>0</v>
      </c>
      <c r="H28" s="48"/>
      <c r="I28" s="49"/>
      <c r="J28" s="49"/>
      <c r="K28" s="49"/>
      <c r="L28" s="49"/>
      <c r="M28" s="5">
        <f t="shared" si="1"/>
        <v>0</v>
      </c>
      <c r="N28" s="9">
        <f t="shared" si="2"/>
        <v>0</v>
      </c>
      <c r="O28" s="14">
        <f t="shared" si="3"/>
        <v>0</v>
      </c>
      <c r="P28" s="47"/>
      <c r="Q28" s="47"/>
      <c r="R28" s="10">
        <f t="shared" si="4"/>
        <v>0</v>
      </c>
      <c r="S28" s="47"/>
      <c r="T28" s="47"/>
      <c r="U28" s="47"/>
      <c r="V28" s="47"/>
      <c r="W28" s="47"/>
      <c r="X28" s="5">
        <f t="shared" si="5"/>
        <v>0</v>
      </c>
      <c r="Y28" s="9">
        <f t="shared" si="6"/>
        <v>0</v>
      </c>
      <c r="Z28" s="14">
        <f t="shared" si="8"/>
        <v>0</v>
      </c>
      <c r="AA28" s="37">
        <f t="shared" si="7"/>
        <v>0</v>
      </c>
      <c r="AB28" s="14">
        <f t="shared" si="9"/>
        <v>0</v>
      </c>
    </row>
    <row r="29" spans="1:28" ht="15.75">
      <c r="A29" s="43"/>
      <c r="B29" s="43"/>
      <c r="C29" s="44"/>
      <c r="D29" s="45"/>
      <c r="E29" s="46"/>
      <c r="F29" s="47"/>
      <c r="G29" s="10">
        <f t="shared" si="0"/>
        <v>0</v>
      </c>
      <c r="H29" s="48"/>
      <c r="I29" s="49"/>
      <c r="J29" s="49"/>
      <c r="K29" s="49"/>
      <c r="L29" s="49"/>
      <c r="M29" s="5">
        <f t="shared" si="1"/>
        <v>0</v>
      </c>
      <c r="N29" s="9">
        <f t="shared" si="2"/>
        <v>0</v>
      </c>
      <c r="O29" s="14">
        <f t="shared" si="3"/>
        <v>0</v>
      </c>
      <c r="P29" s="47"/>
      <c r="Q29" s="47"/>
      <c r="R29" s="10">
        <f t="shared" si="4"/>
        <v>0</v>
      </c>
      <c r="S29" s="47"/>
      <c r="T29" s="47"/>
      <c r="U29" s="47"/>
      <c r="V29" s="47"/>
      <c r="W29" s="47"/>
      <c r="X29" s="5">
        <f t="shared" si="5"/>
        <v>0</v>
      </c>
      <c r="Y29" s="9">
        <f t="shared" si="6"/>
        <v>0</v>
      </c>
      <c r="Z29" s="14">
        <f t="shared" si="8"/>
        <v>0</v>
      </c>
      <c r="AA29" s="37">
        <f t="shared" si="7"/>
        <v>0</v>
      </c>
      <c r="AB29" s="14">
        <f t="shared" si="9"/>
        <v>0</v>
      </c>
    </row>
    <row r="30" spans="1:28" ht="15.75">
      <c r="A30" s="43"/>
      <c r="B30" s="43"/>
      <c r="C30" s="44"/>
      <c r="D30" s="45"/>
      <c r="E30" s="46"/>
      <c r="F30" s="47"/>
      <c r="G30" s="10">
        <f t="shared" si="0"/>
        <v>0</v>
      </c>
      <c r="H30" s="48"/>
      <c r="I30" s="49"/>
      <c r="J30" s="49"/>
      <c r="K30" s="49"/>
      <c r="L30" s="49"/>
      <c r="M30" s="5">
        <f t="shared" si="1"/>
        <v>0</v>
      </c>
      <c r="N30" s="9">
        <f t="shared" si="2"/>
        <v>0</v>
      </c>
      <c r="O30" s="14">
        <f t="shared" si="3"/>
        <v>0</v>
      </c>
      <c r="P30" s="47"/>
      <c r="Q30" s="47"/>
      <c r="R30" s="10">
        <f t="shared" si="4"/>
        <v>0</v>
      </c>
      <c r="S30" s="47"/>
      <c r="T30" s="47"/>
      <c r="U30" s="47"/>
      <c r="V30" s="47"/>
      <c r="W30" s="47"/>
      <c r="X30" s="5">
        <f t="shared" si="5"/>
        <v>0</v>
      </c>
      <c r="Y30" s="9">
        <f t="shared" si="6"/>
        <v>0</v>
      </c>
      <c r="Z30" s="14">
        <f t="shared" si="8"/>
        <v>0</v>
      </c>
      <c r="AA30" s="37">
        <f t="shared" si="7"/>
        <v>0</v>
      </c>
      <c r="AB30" s="14">
        <f t="shared" si="9"/>
        <v>0</v>
      </c>
    </row>
    <row r="31" spans="1:28" ht="15.75">
      <c r="A31" s="43"/>
      <c r="B31" s="43"/>
      <c r="C31" s="44"/>
      <c r="D31" s="45"/>
      <c r="E31" s="46"/>
      <c r="F31" s="47"/>
      <c r="G31" s="10">
        <f t="shared" si="0"/>
        <v>0</v>
      </c>
      <c r="H31" s="48"/>
      <c r="I31" s="49"/>
      <c r="J31" s="49"/>
      <c r="K31" s="49"/>
      <c r="L31" s="49"/>
      <c r="M31" s="5">
        <f t="shared" si="1"/>
        <v>0</v>
      </c>
      <c r="N31" s="9">
        <f t="shared" si="2"/>
        <v>0</v>
      </c>
      <c r="O31" s="14">
        <f t="shared" si="3"/>
        <v>0</v>
      </c>
      <c r="P31" s="47"/>
      <c r="Q31" s="47"/>
      <c r="R31" s="10">
        <f t="shared" si="4"/>
        <v>0</v>
      </c>
      <c r="S31" s="47"/>
      <c r="T31" s="47"/>
      <c r="U31" s="47"/>
      <c r="V31" s="47"/>
      <c r="W31" s="47"/>
      <c r="X31" s="5">
        <f t="shared" si="5"/>
        <v>0</v>
      </c>
      <c r="Y31" s="9">
        <f t="shared" si="6"/>
        <v>0</v>
      </c>
      <c r="Z31" s="14">
        <f t="shared" si="8"/>
        <v>0</v>
      </c>
      <c r="AA31" s="37">
        <f t="shared" si="7"/>
        <v>0</v>
      </c>
      <c r="AB31" s="14">
        <f t="shared" si="9"/>
        <v>0</v>
      </c>
    </row>
    <row r="32" spans="1:28" ht="15.75">
      <c r="A32" s="43"/>
      <c r="B32" s="43"/>
      <c r="C32" s="44"/>
      <c r="D32" s="45"/>
      <c r="E32" s="46"/>
      <c r="F32" s="47"/>
      <c r="G32" s="10">
        <f t="shared" si="0"/>
        <v>0</v>
      </c>
      <c r="H32" s="48"/>
      <c r="I32" s="49"/>
      <c r="J32" s="49"/>
      <c r="K32" s="49"/>
      <c r="L32" s="49"/>
      <c r="M32" s="5">
        <f t="shared" si="1"/>
        <v>0</v>
      </c>
      <c r="N32" s="9">
        <f t="shared" si="2"/>
        <v>0</v>
      </c>
      <c r="O32" s="14">
        <f t="shared" si="3"/>
        <v>0</v>
      </c>
      <c r="P32" s="47"/>
      <c r="Q32" s="47"/>
      <c r="R32" s="10">
        <f t="shared" si="4"/>
        <v>0</v>
      </c>
      <c r="S32" s="47"/>
      <c r="T32" s="47"/>
      <c r="U32" s="47"/>
      <c r="V32" s="47"/>
      <c r="W32" s="47"/>
      <c r="X32" s="5">
        <f t="shared" si="5"/>
        <v>0</v>
      </c>
      <c r="Y32" s="9">
        <f t="shared" si="6"/>
        <v>0</v>
      </c>
      <c r="Z32" s="14">
        <f t="shared" si="8"/>
        <v>0</v>
      </c>
      <c r="AA32" s="37">
        <f t="shared" si="7"/>
        <v>0</v>
      </c>
      <c r="AB32" s="14">
        <f t="shared" si="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0"/>
        <v>0</v>
      </c>
      <c r="H33" s="48"/>
      <c r="I33" s="49"/>
      <c r="J33" s="49"/>
      <c r="K33" s="49"/>
      <c r="L33" s="49"/>
      <c r="M33" s="5">
        <f t="shared" si="1"/>
        <v>0</v>
      </c>
      <c r="N33" s="9">
        <f t="shared" si="2"/>
        <v>0</v>
      </c>
      <c r="O33" s="14">
        <f t="shared" si="3"/>
        <v>0</v>
      </c>
      <c r="P33" s="47"/>
      <c r="Q33" s="47"/>
      <c r="R33" s="10">
        <f t="shared" si="4"/>
        <v>0</v>
      </c>
      <c r="S33" s="47"/>
      <c r="T33" s="47"/>
      <c r="U33" s="47"/>
      <c r="V33" s="47"/>
      <c r="W33" s="47"/>
      <c r="X33" s="5">
        <f t="shared" si="5"/>
        <v>0</v>
      </c>
      <c r="Y33" s="9">
        <f t="shared" si="6"/>
        <v>0</v>
      </c>
      <c r="Z33" s="14">
        <f t="shared" si="8"/>
        <v>0</v>
      </c>
      <c r="AA33" s="37">
        <f t="shared" si="7"/>
        <v>0</v>
      </c>
      <c r="AB33" s="14">
        <f t="shared" si="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0"/>
        <v>0</v>
      </c>
      <c r="H34" s="48"/>
      <c r="I34" s="49"/>
      <c r="J34" s="49"/>
      <c r="K34" s="49"/>
      <c r="L34" s="49"/>
      <c r="M34" s="5">
        <f t="shared" si="1"/>
        <v>0</v>
      </c>
      <c r="N34" s="9">
        <f t="shared" si="2"/>
        <v>0</v>
      </c>
      <c r="O34" s="14">
        <f t="shared" si="3"/>
        <v>0</v>
      </c>
      <c r="P34" s="47"/>
      <c r="Q34" s="47"/>
      <c r="R34" s="10">
        <f t="shared" si="4"/>
        <v>0</v>
      </c>
      <c r="S34" s="47"/>
      <c r="T34" s="47"/>
      <c r="U34" s="47"/>
      <c r="V34" s="47"/>
      <c r="W34" s="47"/>
      <c r="X34" s="5">
        <f t="shared" si="5"/>
        <v>0</v>
      </c>
      <c r="Y34" s="9">
        <f t="shared" si="6"/>
        <v>0</v>
      </c>
      <c r="Z34" s="14">
        <f t="shared" si="8"/>
        <v>0</v>
      </c>
      <c r="AA34" s="37">
        <f t="shared" si="7"/>
        <v>0</v>
      </c>
      <c r="AB34" s="14">
        <f t="shared" si="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0"/>
        <v>0</v>
      </c>
      <c r="H35" s="48"/>
      <c r="I35" s="49"/>
      <c r="J35" s="49"/>
      <c r="K35" s="49"/>
      <c r="L35" s="49"/>
      <c r="M35" s="5">
        <f t="shared" si="1"/>
        <v>0</v>
      </c>
      <c r="N35" s="9">
        <f t="shared" si="2"/>
        <v>0</v>
      </c>
      <c r="O35" s="14">
        <f t="shared" si="3"/>
        <v>0</v>
      </c>
      <c r="P35" s="47"/>
      <c r="Q35" s="47"/>
      <c r="R35" s="10">
        <f t="shared" si="4"/>
        <v>0</v>
      </c>
      <c r="S35" s="47"/>
      <c r="T35" s="47"/>
      <c r="U35" s="47"/>
      <c r="V35" s="47"/>
      <c r="W35" s="47"/>
      <c r="X35" s="5">
        <f t="shared" si="5"/>
        <v>0</v>
      </c>
      <c r="Y35" s="9">
        <f t="shared" si="6"/>
        <v>0</v>
      </c>
      <c r="Z35" s="14">
        <f t="shared" si="8"/>
        <v>0</v>
      </c>
      <c r="AA35" s="37">
        <f t="shared" si="7"/>
        <v>0</v>
      </c>
      <c r="AB35" s="14">
        <f t="shared" si="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0"/>
        <v>0</v>
      </c>
      <c r="H36" s="48"/>
      <c r="I36" s="49"/>
      <c r="J36" s="49"/>
      <c r="K36" s="49"/>
      <c r="L36" s="49"/>
      <c r="M36" s="5">
        <f t="shared" si="1"/>
        <v>0</v>
      </c>
      <c r="N36" s="9">
        <f t="shared" si="2"/>
        <v>0</v>
      </c>
      <c r="O36" s="14">
        <f t="shared" si="3"/>
        <v>0</v>
      </c>
      <c r="P36" s="47"/>
      <c r="Q36" s="47"/>
      <c r="R36" s="10">
        <f t="shared" si="4"/>
        <v>0</v>
      </c>
      <c r="S36" s="47"/>
      <c r="T36" s="47"/>
      <c r="U36" s="47"/>
      <c r="V36" s="47"/>
      <c r="W36" s="47"/>
      <c r="X36" s="5">
        <f t="shared" si="5"/>
        <v>0</v>
      </c>
      <c r="Y36" s="9">
        <f t="shared" si="6"/>
        <v>0</v>
      </c>
      <c r="Z36" s="14">
        <f t="shared" si="8"/>
        <v>0</v>
      </c>
      <c r="AA36" s="37">
        <f t="shared" si="7"/>
        <v>0</v>
      </c>
      <c r="AB36" s="14">
        <f t="shared" si="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0"/>
        <v>0</v>
      </c>
      <c r="H37" s="48"/>
      <c r="I37" s="49"/>
      <c r="J37" s="49"/>
      <c r="K37" s="49"/>
      <c r="L37" s="49"/>
      <c r="M37" s="5">
        <f t="shared" si="1"/>
        <v>0</v>
      </c>
      <c r="N37" s="9">
        <f t="shared" si="2"/>
        <v>0</v>
      </c>
      <c r="O37" s="14">
        <f t="shared" si="3"/>
        <v>0</v>
      </c>
      <c r="P37" s="47"/>
      <c r="Q37" s="47"/>
      <c r="R37" s="10">
        <f t="shared" si="4"/>
        <v>0</v>
      </c>
      <c r="S37" s="47"/>
      <c r="T37" s="47"/>
      <c r="U37" s="47"/>
      <c r="V37" s="47"/>
      <c r="W37" s="47"/>
      <c r="X37" s="5">
        <f t="shared" si="5"/>
        <v>0</v>
      </c>
      <c r="Y37" s="9">
        <f t="shared" si="6"/>
        <v>0</v>
      </c>
      <c r="Z37" s="14">
        <f t="shared" si="8"/>
        <v>0</v>
      </c>
      <c r="AA37" s="37">
        <f t="shared" si="7"/>
        <v>0</v>
      </c>
      <c r="AB37" s="14">
        <f t="shared" si="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0"/>
        <v>0</v>
      </c>
      <c r="H38" s="48"/>
      <c r="I38" s="49"/>
      <c r="J38" s="49"/>
      <c r="K38" s="49"/>
      <c r="L38" s="49"/>
      <c r="M38" s="5">
        <f t="shared" si="1"/>
        <v>0</v>
      </c>
      <c r="N38" s="9">
        <f t="shared" si="2"/>
        <v>0</v>
      </c>
      <c r="O38" s="14">
        <f t="shared" si="3"/>
        <v>0</v>
      </c>
      <c r="P38" s="47"/>
      <c r="Q38" s="47"/>
      <c r="R38" s="10">
        <f t="shared" si="4"/>
        <v>0</v>
      </c>
      <c r="S38" s="47"/>
      <c r="T38" s="47"/>
      <c r="U38" s="47"/>
      <c r="V38" s="47"/>
      <c r="W38" s="47"/>
      <c r="X38" s="5">
        <f t="shared" si="5"/>
        <v>0</v>
      </c>
      <c r="Y38" s="9">
        <f t="shared" si="6"/>
        <v>0</v>
      </c>
      <c r="Z38" s="14">
        <f t="shared" si="8"/>
        <v>0</v>
      </c>
      <c r="AA38" s="37">
        <f t="shared" si="7"/>
        <v>0</v>
      </c>
      <c r="AB38" s="14">
        <f t="shared" si="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0"/>
        <v>0</v>
      </c>
      <c r="H39" s="48"/>
      <c r="I39" s="49"/>
      <c r="J39" s="49"/>
      <c r="K39" s="49"/>
      <c r="L39" s="49"/>
      <c r="M39" s="5">
        <f t="shared" si="1"/>
        <v>0</v>
      </c>
      <c r="N39" s="9">
        <f t="shared" si="2"/>
        <v>0</v>
      </c>
      <c r="O39" s="14">
        <f t="shared" si="3"/>
        <v>0</v>
      </c>
      <c r="P39" s="47"/>
      <c r="Q39" s="47"/>
      <c r="R39" s="10">
        <f t="shared" si="4"/>
        <v>0</v>
      </c>
      <c r="S39" s="47"/>
      <c r="T39" s="47"/>
      <c r="U39" s="47"/>
      <c r="V39" s="47"/>
      <c r="W39" s="47"/>
      <c r="X39" s="5">
        <f t="shared" si="5"/>
        <v>0</v>
      </c>
      <c r="Y39" s="9">
        <f t="shared" si="6"/>
        <v>0</v>
      </c>
      <c r="Z39" s="14">
        <f t="shared" si="8"/>
        <v>0</v>
      </c>
      <c r="AA39" s="37">
        <f t="shared" si="7"/>
        <v>0</v>
      </c>
      <c r="AB39" s="14">
        <f t="shared" si="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0"/>
        <v>0</v>
      </c>
      <c r="H40" s="48"/>
      <c r="I40" s="49"/>
      <c r="J40" s="49"/>
      <c r="K40" s="49"/>
      <c r="L40" s="49"/>
      <c r="M40" s="5">
        <f t="shared" si="1"/>
        <v>0</v>
      </c>
      <c r="N40" s="9">
        <f t="shared" si="2"/>
        <v>0</v>
      </c>
      <c r="O40" s="14">
        <f t="shared" si="3"/>
        <v>0</v>
      </c>
      <c r="P40" s="47"/>
      <c r="Q40" s="47"/>
      <c r="R40" s="10">
        <f t="shared" si="4"/>
        <v>0</v>
      </c>
      <c r="S40" s="47"/>
      <c r="T40" s="47"/>
      <c r="U40" s="47"/>
      <c r="V40" s="47"/>
      <c r="W40" s="47"/>
      <c r="X40" s="5">
        <f t="shared" si="5"/>
        <v>0</v>
      </c>
      <c r="Y40" s="9">
        <f t="shared" si="6"/>
        <v>0</v>
      </c>
      <c r="Z40" s="14">
        <f t="shared" si="8"/>
        <v>0</v>
      </c>
      <c r="AA40" s="37">
        <f t="shared" si="7"/>
        <v>0</v>
      </c>
      <c r="AB40" s="14">
        <f t="shared" si="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0"/>
        <v>0</v>
      </c>
      <c r="H41" s="48"/>
      <c r="I41" s="49"/>
      <c r="J41" s="49"/>
      <c r="K41" s="49"/>
      <c r="L41" s="49"/>
      <c r="M41" s="5">
        <f t="shared" si="1"/>
        <v>0</v>
      </c>
      <c r="N41" s="9">
        <f t="shared" si="2"/>
        <v>0</v>
      </c>
      <c r="O41" s="14">
        <f t="shared" si="3"/>
        <v>0</v>
      </c>
      <c r="P41" s="47"/>
      <c r="Q41" s="47"/>
      <c r="R41" s="10">
        <f t="shared" si="4"/>
        <v>0</v>
      </c>
      <c r="S41" s="47"/>
      <c r="T41" s="47"/>
      <c r="U41" s="47"/>
      <c r="V41" s="47"/>
      <c r="W41" s="47"/>
      <c r="X41" s="5">
        <f t="shared" si="5"/>
        <v>0</v>
      </c>
      <c r="Y41" s="9">
        <f t="shared" si="6"/>
        <v>0</v>
      </c>
      <c r="Z41" s="14">
        <f t="shared" si="8"/>
        <v>0</v>
      </c>
      <c r="AA41" s="37">
        <f t="shared" si="7"/>
        <v>0</v>
      </c>
      <c r="AB41" s="14">
        <f t="shared" si="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0"/>
        <v>0</v>
      </c>
      <c r="H42" s="48"/>
      <c r="I42" s="49"/>
      <c r="J42" s="49"/>
      <c r="K42" s="49"/>
      <c r="L42" s="49"/>
      <c r="M42" s="5">
        <f t="shared" si="1"/>
        <v>0</v>
      </c>
      <c r="N42" s="9">
        <f t="shared" si="2"/>
        <v>0</v>
      </c>
      <c r="O42" s="14">
        <f t="shared" si="3"/>
        <v>0</v>
      </c>
      <c r="P42" s="47"/>
      <c r="Q42" s="47"/>
      <c r="R42" s="10">
        <f t="shared" si="4"/>
        <v>0</v>
      </c>
      <c r="S42" s="47"/>
      <c r="T42" s="47"/>
      <c r="U42" s="47"/>
      <c r="V42" s="47"/>
      <c r="W42" s="47"/>
      <c r="X42" s="5">
        <f t="shared" si="5"/>
        <v>0</v>
      </c>
      <c r="Y42" s="9">
        <f t="shared" si="6"/>
        <v>0</v>
      </c>
      <c r="Z42" s="14">
        <f t="shared" si="8"/>
        <v>0</v>
      </c>
      <c r="AA42" s="37">
        <f t="shared" si="7"/>
        <v>0</v>
      </c>
      <c r="AB42" s="14">
        <f t="shared" si="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0"/>
        <v>0</v>
      </c>
      <c r="H43" s="48"/>
      <c r="I43" s="49"/>
      <c r="J43" s="49"/>
      <c r="K43" s="49"/>
      <c r="L43" s="49"/>
      <c r="M43" s="5">
        <f t="shared" si="1"/>
        <v>0</v>
      </c>
      <c r="N43" s="9">
        <f t="shared" si="2"/>
        <v>0</v>
      </c>
      <c r="O43" s="14">
        <f t="shared" si="3"/>
        <v>0</v>
      </c>
      <c r="P43" s="47"/>
      <c r="Q43" s="47"/>
      <c r="R43" s="10">
        <f t="shared" si="4"/>
        <v>0</v>
      </c>
      <c r="S43" s="47"/>
      <c r="T43" s="47"/>
      <c r="U43" s="47"/>
      <c r="V43" s="47"/>
      <c r="W43" s="47"/>
      <c r="X43" s="5">
        <f t="shared" si="5"/>
        <v>0</v>
      </c>
      <c r="Y43" s="9">
        <f t="shared" si="6"/>
        <v>0</v>
      </c>
      <c r="Z43" s="14">
        <f t="shared" si="8"/>
        <v>0</v>
      </c>
      <c r="AA43" s="37">
        <f t="shared" si="7"/>
        <v>0</v>
      </c>
      <c r="AB43" s="14">
        <f t="shared" si="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0"/>
        <v>0</v>
      </c>
      <c r="H44" s="48"/>
      <c r="I44" s="49"/>
      <c r="J44" s="49"/>
      <c r="K44" s="49"/>
      <c r="L44" s="49"/>
      <c r="M44" s="5">
        <f t="shared" si="1"/>
        <v>0</v>
      </c>
      <c r="N44" s="9">
        <f t="shared" si="2"/>
        <v>0</v>
      </c>
      <c r="O44" s="14">
        <f t="shared" si="3"/>
        <v>0</v>
      </c>
      <c r="P44" s="47"/>
      <c r="Q44" s="47"/>
      <c r="R44" s="10">
        <f t="shared" si="4"/>
        <v>0</v>
      </c>
      <c r="S44" s="47"/>
      <c r="T44" s="47"/>
      <c r="U44" s="47"/>
      <c r="V44" s="47"/>
      <c r="W44" s="47"/>
      <c r="X44" s="5">
        <f t="shared" si="5"/>
        <v>0</v>
      </c>
      <c r="Y44" s="9">
        <f t="shared" si="6"/>
        <v>0</v>
      </c>
      <c r="Z44" s="14">
        <f t="shared" si="8"/>
        <v>0</v>
      </c>
      <c r="AA44" s="37">
        <f t="shared" si="7"/>
        <v>0</v>
      </c>
      <c r="AB44" s="14">
        <f t="shared" si="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0"/>
        <v>0</v>
      </c>
      <c r="H45" s="48"/>
      <c r="I45" s="49"/>
      <c r="J45" s="49"/>
      <c r="K45" s="49"/>
      <c r="L45" s="49"/>
      <c r="M45" s="5">
        <f t="shared" si="1"/>
        <v>0</v>
      </c>
      <c r="N45" s="9">
        <f t="shared" si="2"/>
        <v>0</v>
      </c>
      <c r="O45" s="14">
        <f t="shared" si="3"/>
        <v>0</v>
      </c>
      <c r="P45" s="47"/>
      <c r="Q45" s="47"/>
      <c r="R45" s="10">
        <f t="shared" si="4"/>
        <v>0</v>
      </c>
      <c r="S45" s="47"/>
      <c r="T45" s="47"/>
      <c r="U45" s="47"/>
      <c r="V45" s="47"/>
      <c r="W45" s="51"/>
      <c r="X45" s="5">
        <f t="shared" si="5"/>
        <v>0</v>
      </c>
      <c r="Y45" s="9">
        <f t="shared" si="6"/>
        <v>0</v>
      </c>
      <c r="Z45" s="14">
        <f t="shared" si="8"/>
        <v>0</v>
      </c>
      <c r="AA45" s="37">
        <f t="shared" si="7"/>
        <v>0</v>
      </c>
      <c r="AB45" s="14">
        <f t="shared" si="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0"/>
        <v>0</v>
      </c>
      <c r="H46" s="48"/>
      <c r="I46" s="49"/>
      <c r="J46" s="49"/>
      <c r="K46" s="49"/>
      <c r="L46" s="49"/>
      <c r="M46" s="5">
        <f t="shared" si="1"/>
        <v>0</v>
      </c>
      <c r="N46" s="9">
        <f t="shared" si="2"/>
        <v>0</v>
      </c>
      <c r="O46" s="14">
        <f t="shared" si="3"/>
        <v>0</v>
      </c>
      <c r="P46" s="47"/>
      <c r="Q46" s="47"/>
      <c r="R46" s="10">
        <f t="shared" si="4"/>
        <v>0</v>
      </c>
      <c r="S46" s="47"/>
      <c r="T46" s="47"/>
      <c r="U46" s="47"/>
      <c r="V46" s="47"/>
      <c r="W46" s="49"/>
      <c r="X46" s="36">
        <f t="shared" ref="X46:X56" si="10">IF(W46="",0,(60-($Q$10-W46)*$Q$11))</f>
        <v>0</v>
      </c>
      <c r="Y46" s="9">
        <f t="shared" si="6"/>
        <v>0</v>
      </c>
      <c r="Z46" s="14">
        <f t="shared" si="8"/>
        <v>0</v>
      </c>
      <c r="AA46" s="37">
        <f t="shared" si="7"/>
        <v>0</v>
      </c>
      <c r="AB46" s="14">
        <f t="shared" si="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0"/>
        <v>0</v>
      </c>
      <c r="H47" s="48"/>
      <c r="I47" s="49"/>
      <c r="J47" s="49"/>
      <c r="K47" s="49"/>
      <c r="L47" s="49"/>
      <c r="M47" s="5">
        <f t="shared" si="1"/>
        <v>0</v>
      </c>
      <c r="N47" s="9">
        <f t="shared" si="2"/>
        <v>0</v>
      </c>
      <c r="O47" s="14">
        <f t="shared" si="3"/>
        <v>0</v>
      </c>
      <c r="P47" s="47"/>
      <c r="Q47" s="47"/>
      <c r="R47" s="10">
        <f t="shared" si="4"/>
        <v>0</v>
      </c>
      <c r="S47" s="47"/>
      <c r="T47" s="47"/>
      <c r="U47" s="47"/>
      <c r="V47" s="47"/>
      <c r="W47" s="49"/>
      <c r="X47" s="36">
        <f t="shared" si="10"/>
        <v>0</v>
      </c>
      <c r="Y47" s="9">
        <f t="shared" si="6"/>
        <v>0</v>
      </c>
      <c r="Z47" s="14">
        <f t="shared" si="8"/>
        <v>0</v>
      </c>
      <c r="AA47" s="37">
        <f t="shared" si="7"/>
        <v>0</v>
      </c>
      <c r="AB47" s="14">
        <f t="shared" si="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0"/>
        <v>0</v>
      </c>
      <c r="H48" s="48"/>
      <c r="I48" s="49"/>
      <c r="J48" s="49"/>
      <c r="K48" s="49"/>
      <c r="L48" s="49"/>
      <c r="M48" s="5">
        <f t="shared" si="1"/>
        <v>0</v>
      </c>
      <c r="N48" s="9">
        <f t="shared" si="2"/>
        <v>0</v>
      </c>
      <c r="O48" s="14">
        <f t="shared" si="3"/>
        <v>0</v>
      </c>
      <c r="P48" s="47"/>
      <c r="Q48" s="47"/>
      <c r="R48" s="10">
        <f t="shared" si="4"/>
        <v>0</v>
      </c>
      <c r="S48" s="47"/>
      <c r="T48" s="47"/>
      <c r="U48" s="47"/>
      <c r="V48" s="47"/>
      <c r="W48" s="49"/>
      <c r="X48" s="36">
        <f t="shared" si="10"/>
        <v>0</v>
      </c>
      <c r="Y48" s="9">
        <f t="shared" si="6"/>
        <v>0</v>
      </c>
      <c r="Z48" s="14">
        <f t="shared" si="8"/>
        <v>0</v>
      </c>
      <c r="AA48" s="37">
        <f t="shared" si="7"/>
        <v>0</v>
      </c>
      <c r="AB48" s="14">
        <f t="shared" si="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0"/>
        <v>0</v>
      </c>
      <c r="H49" s="48"/>
      <c r="I49" s="49"/>
      <c r="J49" s="49"/>
      <c r="K49" s="49"/>
      <c r="L49" s="49"/>
      <c r="M49" s="5">
        <f t="shared" si="1"/>
        <v>0</v>
      </c>
      <c r="N49" s="9">
        <f t="shared" si="2"/>
        <v>0</v>
      </c>
      <c r="O49" s="14">
        <f t="shared" si="3"/>
        <v>0</v>
      </c>
      <c r="P49" s="47"/>
      <c r="Q49" s="47"/>
      <c r="R49" s="10">
        <f t="shared" si="4"/>
        <v>0</v>
      </c>
      <c r="S49" s="47"/>
      <c r="T49" s="47"/>
      <c r="U49" s="47"/>
      <c r="V49" s="47"/>
      <c r="W49" s="49"/>
      <c r="X49" s="36">
        <f t="shared" si="10"/>
        <v>0</v>
      </c>
      <c r="Y49" s="9">
        <f t="shared" si="6"/>
        <v>0</v>
      </c>
      <c r="Z49" s="14">
        <f t="shared" si="8"/>
        <v>0</v>
      </c>
      <c r="AA49" s="37">
        <f t="shared" si="7"/>
        <v>0</v>
      </c>
      <c r="AB49" s="14">
        <f t="shared" si="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0"/>
        <v>0</v>
      </c>
      <c r="H50" s="48"/>
      <c r="I50" s="49"/>
      <c r="J50" s="49"/>
      <c r="K50" s="49"/>
      <c r="L50" s="49"/>
      <c r="M50" s="5">
        <f t="shared" si="1"/>
        <v>0</v>
      </c>
      <c r="N50" s="9">
        <f t="shared" si="2"/>
        <v>0</v>
      </c>
      <c r="O50" s="14">
        <f t="shared" si="3"/>
        <v>0</v>
      </c>
      <c r="P50" s="47"/>
      <c r="Q50" s="47"/>
      <c r="R50" s="10">
        <f t="shared" si="4"/>
        <v>0</v>
      </c>
      <c r="S50" s="47"/>
      <c r="T50" s="47"/>
      <c r="U50" s="47"/>
      <c r="V50" s="47"/>
      <c r="W50" s="49"/>
      <c r="X50" s="36">
        <f t="shared" si="10"/>
        <v>0</v>
      </c>
      <c r="Y50" s="9">
        <f t="shared" si="6"/>
        <v>0</v>
      </c>
      <c r="Z50" s="14">
        <f t="shared" si="8"/>
        <v>0</v>
      </c>
      <c r="AA50" s="37">
        <f t="shared" si="7"/>
        <v>0</v>
      </c>
      <c r="AB50" s="14">
        <f t="shared" si="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0"/>
        <v>0</v>
      </c>
      <c r="H51" s="48"/>
      <c r="I51" s="49"/>
      <c r="J51" s="49"/>
      <c r="K51" s="49"/>
      <c r="L51" s="49"/>
      <c r="M51" s="5">
        <f t="shared" si="1"/>
        <v>0</v>
      </c>
      <c r="N51" s="9">
        <f t="shared" si="2"/>
        <v>0</v>
      </c>
      <c r="O51" s="14">
        <f t="shared" si="3"/>
        <v>0</v>
      </c>
      <c r="P51" s="47"/>
      <c r="Q51" s="47"/>
      <c r="R51" s="10">
        <f t="shared" si="4"/>
        <v>0</v>
      </c>
      <c r="S51" s="47"/>
      <c r="T51" s="47"/>
      <c r="U51" s="47"/>
      <c r="V51" s="47"/>
      <c r="W51" s="49"/>
      <c r="X51" s="36">
        <f t="shared" si="10"/>
        <v>0</v>
      </c>
      <c r="Y51" s="9">
        <f t="shared" si="6"/>
        <v>0</v>
      </c>
      <c r="Z51" s="14">
        <f t="shared" si="8"/>
        <v>0</v>
      </c>
      <c r="AA51" s="37">
        <f t="shared" si="7"/>
        <v>0</v>
      </c>
      <c r="AB51" s="14">
        <f t="shared" si="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0"/>
        <v>0</v>
      </c>
      <c r="H52" s="48"/>
      <c r="I52" s="49"/>
      <c r="J52" s="49"/>
      <c r="K52" s="49"/>
      <c r="L52" s="49"/>
      <c r="M52" s="5">
        <f t="shared" si="1"/>
        <v>0</v>
      </c>
      <c r="N52" s="9">
        <f t="shared" si="2"/>
        <v>0</v>
      </c>
      <c r="O52" s="14">
        <f t="shared" si="3"/>
        <v>0</v>
      </c>
      <c r="P52" s="47"/>
      <c r="Q52" s="47"/>
      <c r="R52" s="10">
        <f t="shared" si="4"/>
        <v>0</v>
      </c>
      <c r="S52" s="47"/>
      <c r="T52" s="47"/>
      <c r="U52" s="47"/>
      <c r="V52" s="47"/>
      <c r="W52" s="49"/>
      <c r="X52" s="36">
        <f t="shared" si="10"/>
        <v>0</v>
      </c>
      <c r="Y52" s="9">
        <f t="shared" si="6"/>
        <v>0</v>
      </c>
      <c r="Z52" s="14">
        <f t="shared" si="8"/>
        <v>0</v>
      </c>
      <c r="AA52" s="37">
        <f t="shared" si="7"/>
        <v>0</v>
      </c>
      <c r="AB52" s="14">
        <f t="shared" si="9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0"/>
        <v>0</v>
      </c>
      <c r="H53" s="48"/>
      <c r="I53" s="49"/>
      <c r="J53" s="49"/>
      <c r="K53" s="49"/>
      <c r="L53" s="49"/>
      <c r="M53" s="5">
        <f t="shared" si="1"/>
        <v>0</v>
      </c>
      <c r="N53" s="9">
        <f t="shared" si="2"/>
        <v>0</v>
      </c>
      <c r="O53" s="14">
        <f t="shared" si="3"/>
        <v>0</v>
      </c>
      <c r="P53" s="47"/>
      <c r="Q53" s="47"/>
      <c r="R53" s="10">
        <f t="shared" si="4"/>
        <v>0</v>
      </c>
      <c r="S53" s="47"/>
      <c r="T53" s="47"/>
      <c r="U53" s="47"/>
      <c r="V53" s="47"/>
      <c r="W53" s="49"/>
      <c r="X53" s="36">
        <f t="shared" si="10"/>
        <v>0</v>
      </c>
      <c r="Y53" s="9">
        <f t="shared" si="6"/>
        <v>0</v>
      </c>
      <c r="Z53" s="14">
        <f t="shared" si="8"/>
        <v>0</v>
      </c>
      <c r="AA53" s="37">
        <f t="shared" si="7"/>
        <v>0</v>
      </c>
      <c r="AB53" s="14">
        <f t="shared" si="9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0"/>
        <v>0</v>
      </c>
      <c r="H54" s="48"/>
      <c r="I54" s="49"/>
      <c r="J54" s="49"/>
      <c r="K54" s="49"/>
      <c r="L54" s="49"/>
      <c r="M54" s="5">
        <f t="shared" si="1"/>
        <v>0</v>
      </c>
      <c r="N54" s="9">
        <f t="shared" si="2"/>
        <v>0</v>
      </c>
      <c r="O54" s="14">
        <f t="shared" si="3"/>
        <v>0</v>
      </c>
      <c r="P54" s="47"/>
      <c r="Q54" s="47"/>
      <c r="R54" s="10">
        <f t="shared" si="4"/>
        <v>0</v>
      </c>
      <c r="S54" s="47"/>
      <c r="T54" s="47"/>
      <c r="U54" s="47"/>
      <c r="V54" s="47"/>
      <c r="W54" s="49"/>
      <c r="X54" s="36">
        <f t="shared" si="10"/>
        <v>0</v>
      </c>
      <c r="Y54" s="9">
        <f t="shared" si="6"/>
        <v>0</v>
      </c>
      <c r="Z54" s="14">
        <f t="shared" si="8"/>
        <v>0</v>
      </c>
      <c r="AA54" s="37">
        <f t="shared" si="7"/>
        <v>0</v>
      </c>
      <c r="AB54" s="14">
        <f t="shared" si="9"/>
        <v>0</v>
      </c>
    </row>
    <row r="55" spans="1:28" ht="15.75">
      <c r="A55" s="43"/>
      <c r="B55" s="43"/>
      <c r="C55" s="44"/>
      <c r="D55" s="45"/>
      <c r="E55" s="46"/>
      <c r="F55" s="47"/>
      <c r="G55" s="10">
        <f t="shared" si="0"/>
        <v>0</v>
      </c>
      <c r="H55" s="48"/>
      <c r="I55" s="49"/>
      <c r="J55" s="49"/>
      <c r="K55" s="49"/>
      <c r="L55" s="49"/>
      <c r="M55" s="5">
        <f t="shared" si="1"/>
        <v>0</v>
      </c>
      <c r="N55" s="9">
        <f t="shared" si="2"/>
        <v>0</v>
      </c>
      <c r="O55" s="14">
        <f t="shared" si="3"/>
        <v>0</v>
      </c>
      <c r="P55" s="47"/>
      <c r="Q55" s="47"/>
      <c r="R55" s="10">
        <f t="shared" si="4"/>
        <v>0</v>
      </c>
      <c r="S55" s="47"/>
      <c r="T55" s="47"/>
      <c r="U55" s="47"/>
      <c r="V55" s="47"/>
      <c r="W55" s="49"/>
      <c r="X55" s="36">
        <f t="shared" si="10"/>
        <v>0</v>
      </c>
      <c r="Y55" s="9">
        <f t="shared" si="6"/>
        <v>0</v>
      </c>
      <c r="Z55" s="14">
        <f t="shared" si="8"/>
        <v>0</v>
      </c>
      <c r="AA55" s="37">
        <f t="shared" si="7"/>
        <v>0</v>
      </c>
      <c r="AB55" s="14">
        <f t="shared" si="9"/>
        <v>0</v>
      </c>
    </row>
    <row r="56" spans="1:28" ht="15.75">
      <c r="A56" s="43"/>
      <c r="B56" s="43"/>
      <c r="C56" s="44"/>
      <c r="D56" s="45"/>
      <c r="E56" s="46"/>
      <c r="F56" s="47"/>
      <c r="G56" s="10">
        <f t="shared" si="0"/>
        <v>0</v>
      </c>
      <c r="H56" s="48"/>
      <c r="I56" s="49"/>
      <c r="J56" s="49"/>
      <c r="K56" s="49"/>
      <c r="L56" s="49"/>
      <c r="M56" s="5">
        <f t="shared" si="1"/>
        <v>0</v>
      </c>
      <c r="N56" s="9">
        <f t="shared" si="2"/>
        <v>0</v>
      </c>
      <c r="O56" s="14">
        <f t="shared" si="3"/>
        <v>0</v>
      </c>
      <c r="P56" s="47"/>
      <c r="Q56" s="47"/>
      <c r="R56" s="10">
        <f t="shared" si="4"/>
        <v>0</v>
      </c>
      <c r="S56" s="47"/>
      <c r="T56" s="47"/>
      <c r="U56" s="47"/>
      <c r="V56" s="47"/>
      <c r="W56" s="49"/>
      <c r="X56" s="36">
        <f t="shared" si="10"/>
        <v>0</v>
      </c>
      <c r="Y56" s="9">
        <f t="shared" si="6"/>
        <v>0</v>
      </c>
      <c r="Z56" s="14">
        <f t="shared" si="8"/>
        <v>0</v>
      </c>
      <c r="AA56" s="37">
        <f t="shared" si="7"/>
        <v>0</v>
      </c>
      <c r="AB56" s="14">
        <f t="shared" si="9"/>
        <v>0</v>
      </c>
    </row>
  </sheetData>
  <mergeCells count="13">
    <mergeCell ref="N1:Q1"/>
    <mergeCell ref="T5:U5"/>
    <mergeCell ref="A14:B14"/>
    <mergeCell ref="H16:L16"/>
    <mergeCell ref="S16:W16"/>
    <mergeCell ref="D9:F9"/>
    <mergeCell ref="O10:P10"/>
    <mergeCell ref="O11:P11"/>
    <mergeCell ref="C3:C5"/>
    <mergeCell ref="F3:K3"/>
    <mergeCell ref="O3:Q5"/>
    <mergeCell ref="G4:J4"/>
    <mergeCell ref="O7:P7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4"/>
  <sheetViews>
    <sheetView workbookViewId="0">
      <selection activeCell="Z18" sqref="Z18"/>
    </sheetView>
  </sheetViews>
  <sheetFormatPr baseColWidth="10" defaultRowHeight="15"/>
  <cols>
    <col min="1" max="1" width="6.85546875" customWidth="1"/>
    <col min="2" max="2" width="5.42578125" customWidth="1"/>
    <col min="3" max="3" width="18.710937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0.58333333333333337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40" t="s">
        <v>56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161</v>
      </c>
      <c r="B18" s="43"/>
      <c r="C18" s="60" t="s">
        <v>131</v>
      </c>
      <c r="D18" s="61" t="s">
        <v>9</v>
      </c>
      <c r="E18" s="46">
        <v>-17</v>
      </c>
      <c r="F18" s="47">
        <v>38</v>
      </c>
      <c r="G18" s="10">
        <f>IF(F18="",0,(60-($Q$8-F18)*$Q$9))</f>
        <v>30</v>
      </c>
      <c r="H18" s="48">
        <v>15</v>
      </c>
      <c r="I18" s="49">
        <v>15</v>
      </c>
      <c r="J18" s="49">
        <v>14.5</v>
      </c>
      <c r="K18" s="49">
        <v>15</v>
      </c>
      <c r="L18" s="49">
        <v>15</v>
      </c>
      <c r="M18" s="5">
        <f>SUM(H18+I18+J18+K18+L18-MAX(H18,I18,J18,K18,L18)-MIN(H18,I18,J18,K18,L18))</f>
        <v>45</v>
      </c>
      <c r="N18" s="9">
        <f>SUM(E18+G18+M18)</f>
        <v>58</v>
      </c>
      <c r="O18" s="14">
        <f t="shared" ref="O18:O54" si="0">IF(N18=0,0,RANK(N18,$N$18:$N$54,))</f>
        <v>2</v>
      </c>
      <c r="P18" s="47">
        <v>-17</v>
      </c>
      <c r="Q18" s="47">
        <v>38.5</v>
      </c>
      <c r="R18" s="10">
        <f>IF(Q18="",0,(60-($Q$8-Q18)*$Q$9))</f>
        <v>31.25</v>
      </c>
      <c r="S18" s="47">
        <v>15.5</v>
      </c>
      <c r="T18" s="47">
        <v>14.5</v>
      </c>
      <c r="U18" s="47">
        <v>15</v>
      </c>
      <c r="V18" s="47">
        <v>15</v>
      </c>
      <c r="W18" s="47">
        <v>15.5</v>
      </c>
      <c r="X18" s="5">
        <f>SUM(S18+T18+U18+V18+W18-MAX(S18,T18,U18,V18,W18)-MIN(S18,T18,U18,V18,W18))</f>
        <v>45.5</v>
      </c>
      <c r="Y18" s="9">
        <f>SUM(P18+R18+X18)</f>
        <v>59.75</v>
      </c>
      <c r="Z18" s="14">
        <f t="shared" ref="Z18:Z54" si="1">IF(Y18=0,0,RANK(Y18,$Y$18:$Y$54,))</f>
        <v>1</v>
      </c>
      <c r="AA18" s="37">
        <f>SUM(N18+Y18)</f>
        <v>117.75</v>
      </c>
      <c r="AB18" s="30">
        <f t="shared" ref="AB18:AB54" si="2">IF(AA18=0,0,RANK(AA18,$AA$18:$AA$54,))</f>
        <v>1</v>
      </c>
    </row>
    <row r="19" spans="1:28" ht="15.75">
      <c r="A19" s="43">
        <v>159</v>
      </c>
      <c r="B19" s="43"/>
      <c r="C19" s="44" t="s">
        <v>115</v>
      </c>
      <c r="D19" s="45" t="s">
        <v>106</v>
      </c>
      <c r="E19" s="46">
        <v>-17</v>
      </c>
      <c r="F19" s="47">
        <v>40.5</v>
      </c>
      <c r="G19" s="10">
        <f>IF(F19="",0,(60-($Q$8-F19)*$Q$9))</f>
        <v>36.25</v>
      </c>
      <c r="H19" s="48">
        <v>14.5</v>
      </c>
      <c r="I19" s="49">
        <v>14.5</v>
      </c>
      <c r="J19" s="49">
        <v>14.5</v>
      </c>
      <c r="K19" s="49">
        <v>15</v>
      </c>
      <c r="L19" s="49">
        <v>15.5</v>
      </c>
      <c r="M19" s="5">
        <f>SUM(H19+I19+J19+K19+L19-MAX(H19,I19,J19,K19,L19)-MIN(H19,I19,J19,K19,L19))</f>
        <v>44</v>
      </c>
      <c r="N19" s="9">
        <f>SUM(E19+G19+M19)</f>
        <v>63.25</v>
      </c>
      <c r="O19" s="14">
        <f t="shared" si="0"/>
        <v>1</v>
      </c>
      <c r="P19" s="47">
        <v>-17</v>
      </c>
      <c r="Q19" s="47">
        <v>37</v>
      </c>
      <c r="R19" s="10">
        <f>IF(Q19="",0,(60-($Q$8-Q19)*$Q$9))</f>
        <v>27.5</v>
      </c>
      <c r="S19" s="47">
        <v>14.5</v>
      </c>
      <c r="T19" s="47">
        <v>13</v>
      </c>
      <c r="U19" s="47">
        <v>14</v>
      </c>
      <c r="V19" s="47">
        <v>14</v>
      </c>
      <c r="W19" s="47">
        <v>13.5</v>
      </c>
      <c r="X19" s="5">
        <f>SUM(S19+T19+U19+V19+W19-MAX(S19,T19,U19,V19,W19)-MIN(S19,T19,U19,V19,W19))</f>
        <v>41.5</v>
      </c>
      <c r="Y19" s="9">
        <f>SUM(P19+R19+X19)</f>
        <v>52</v>
      </c>
      <c r="Z19" s="14">
        <f t="shared" si="1"/>
        <v>2</v>
      </c>
      <c r="AA19" s="37">
        <f>SUM(N19+Y19)</f>
        <v>115.25</v>
      </c>
      <c r="AB19" s="30">
        <f t="shared" si="2"/>
        <v>2</v>
      </c>
    </row>
    <row r="20" spans="1:28" ht="15.75">
      <c r="A20" s="43">
        <v>157</v>
      </c>
      <c r="B20" s="43"/>
      <c r="C20" s="59" t="s">
        <v>71</v>
      </c>
      <c r="D20" s="44" t="s">
        <v>62</v>
      </c>
      <c r="E20" s="46">
        <v>-17</v>
      </c>
      <c r="F20" s="47">
        <v>33.5</v>
      </c>
      <c r="G20" s="10">
        <f>IF(F20="",0,(60-($Q$8-F20)*$Q$9))</f>
        <v>18.75</v>
      </c>
      <c r="H20" s="48">
        <v>13.5</v>
      </c>
      <c r="I20" s="49">
        <v>14</v>
      </c>
      <c r="J20" s="49">
        <v>14</v>
      </c>
      <c r="K20" s="49">
        <v>14</v>
      </c>
      <c r="L20" s="50">
        <v>14.5</v>
      </c>
      <c r="M20" s="5">
        <f>SUM(H20+I20+J20+K20+L20-MAX(H20,I20,J20,K20,L20)-MIN(H20,I20,J20,K20,L20))</f>
        <v>42</v>
      </c>
      <c r="N20" s="9">
        <f>SUM(E20+G20+M20)</f>
        <v>43.75</v>
      </c>
      <c r="O20" s="14">
        <f t="shared" si="0"/>
        <v>3</v>
      </c>
      <c r="P20" s="47">
        <v>-17</v>
      </c>
      <c r="Q20" s="47">
        <v>35.5</v>
      </c>
      <c r="R20" s="10">
        <f>IF(Q20="",0,(60-($Q$8-Q20)*$Q$9))</f>
        <v>23.75</v>
      </c>
      <c r="S20" s="47">
        <v>13.5</v>
      </c>
      <c r="T20" s="47">
        <v>14</v>
      </c>
      <c r="U20" s="47">
        <v>14.5</v>
      </c>
      <c r="V20" s="47">
        <v>14</v>
      </c>
      <c r="W20" s="47">
        <v>14.5</v>
      </c>
      <c r="X20" s="5">
        <f>SUM(S20+T20+U20+V20+W20-MAX(S20,T20,U20,V20,W20)-MIN(S20,T20,U20,V20,W20))</f>
        <v>42.5</v>
      </c>
      <c r="Y20" s="9">
        <f>SUM(P20+R20+X20)</f>
        <v>49.25</v>
      </c>
      <c r="Z20" s="14">
        <f t="shared" si="1"/>
        <v>3</v>
      </c>
      <c r="AA20" s="37">
        <f>SUM(N20+Y20)</f>
        <v>93</v>
      </c>
      <c r="AB20" s="30">
        <f t="shared" si="2"/>
        <v>3</v>
      </c>
    </row>
    <row r="21" spans="1:28" ht="15.75">
      <c r="A21" s="43">
        <v>162</v>
      </c>
      <c r="B21" s="43"/>
      <c r="C21" s="44"/>
      <c r="D21" s="45"/>
      <c r="E21" s="46"/>
      <c r="F21" s="47"/>
      <c r="G21" s="10">
        <f t="shared" ref="G21:G54" si="3">IF(F21="",0,(60-($Q$8-F21)*$Q$9))</f>
        <v>0</v>
      </c>
      <c r="H21" s="48"/>
      <c r="I21" s="49"/>
      <c r="J21" s="49"/>
      <c r="K21" s="49"/>
      <c r="L21" s="49"/>
      <c r="M21" s="5">
        <f t="shared" ref="M21:M54" si="4">SUM(H21+I21+J21+K21+L21-MAX(H21,I21,J21,K21,L21)-MIN(H21,I21,J21,K21,L21))</f>
        <v>0</v>
      </c>
      <c r="N21" s="9">
        <f t="shared" ref="N21:N54" si="5">SUM(E21+G21+M21)</f>
        <v>0</v>
      </c>
      <c r="O21" s="14">
        <f t="shared" si="0"/>
        <v>0</v>
      </c>
      <c r="P21" s="47"/>
      <c r="Q21" s="47"/>
      <c r="R21" s="10">
        <f t="shared" ref="R21:R54" si="6">IF(Q21="",0,(60-($Q$8-Q21)*$Q$9))</f>
        <v>0</v>
      </c>
      <c r="S21" s="47"/>
      <c r="T21" s="47"/>
      <c r="U21" s="47"/>
      <c r="V21" s="47"/>
      <c r="W21" s="47"/>
      <c r="X21" s="5">
        <f t="shared" ref="X21:X43" si="7">SUM(S21+T21+U21+V21+W21-MAX(S21,T21,U21,V21,W21)-MIN(S21,T21,U21,V21,W21))</f>
        <v>0</v>
      </c>
      <c r="Y21" s="9">
        <f t="shared" ref="Y21:Y54" si="8">SUM(P21+R21+X21)</f>
        <v>0</v>
      </c>
      <c r="Z21" s="14">
        <f t="shared" si="1"/>
        <v>0</v>
      </c>
      <c r="AA21" s="37">
        <f t="shared" ref="AA21:AA54" si="9">SUM(N21+Y21)</f>
        <v>0</v>
      </c>
      <c r="AB21" s="30">
        <f t="shared" si="2"/>
        <v>0</v>
      </c>
    </row>
    <row r="22" spans="1:28" ht="15.75">
      <c r="A22" s="43">
        <v>163</v>
      </c>
      <c r="B22" s="43"/>
      <c r="C22" s="44"/>
      <c r="D22" s="45"/>
      <c r="E22" s="46"/>
      <c r="F22" s="47"/>
      <c r="G22" s="10">
        <f t="shared" si="3"/>
        <v>0</v>
      </c>
      <c r="H22" s="48"/>
      <c r="I22" s="49"/>
      <c r="J22" s="49"/>
      <c r="K22" s="49"/>
      <c r="L22" s="49"/>
      <c r="M22" s="5">
        <f t="shared" si="4"/>
        <v>0</v>
      </c>
      <c r="N22" s="9">
        <f t="shared" si="5"/>
        <v>0</v>
      </c>
      <c r="O22" s="14">
        <f t="shared" si="0"/>
        <v>0</v>
      </c>
      <c r="P22" s="47"/>
      <c r="Q22" s="47"/>
      <c r="R22" s="10">
        <f t="shared" si="6"/>
        <v>0</v>
      </c>
      <c r="S22" s="47"/>
      <c r="T22" s="47"/>
      <c r="U22" s="47"/>
      <c r="V22" s="47"/>
      <c r="W22" s="47"/>
      <c r="X22" s="5">
        <f t="shared" si="7"/>
        <v>0</v>
      </c>
      <c r="Y22" s="9">
        <f t="shared" si="8"/>
        <v>0</v>
      </c>
      <c r="Z22" s="14">
        <f t="shared" si="1"/>
        <v>0</v>
      </c>
      <c r="AA22" s="37">
        <f t="shared" si="9"/>
        <v>0</v>
      </c>
      <c r="AB22" s="30">
        <f t="shared" si="2"/>
        <v>0</v>
      </c>
    </row>
    <row r="23" spans="1:28" ht="15.75">
      <c r="A23" s="43">
        <v>164</v>
      </c>
      <c r="B23" s="43"/>
      <c r="C23" s="44"/>
      <c r="D23" s="45"/>
      <c r="E23" s="46"/>
      <c r="F23" s="47"/>
      <c r="G23" s="10">
        <f t="shared" si="3"/>
        <v>0</v>
      </c>
      <c r="H23" s="48"/>
      <c r="I23" s="49"/>
      <c r="J23" s="49"/>
      <c r="K23" s="49"/>
      <c r="L23" s="49"/>
      <c r="M23" s="5">
        <f t="shared" si="4"/>
        <v>0</v>
      </c>
      <c r="N23" s="9">
        <f t="shared" si="5"/>
        <v>0</v>
      </c>
      <c r="O23" s="14">
        <f t="shared" si="0"/>
        <v>0</v>
      </c>
      <c r="P23" s="47"/>
      <c r="Q23" s="47"/>
      <c r="R23" s="10">
        <f t="shared" si="6"/>
        <v>0</v>
      </c>
      <c r="S23" s="47"/>
      <c r="T23" s="47"/>
      <c r="U23" s="47"/>
      <c r="V23" s="47"/>
      <c r="W23" s="47"/>
      <c r="X23" s="5">
        <f t="shared" si="7"/>
        <v>0</v>
      </c>
      <c r="Y23" s="9">
        <f t="shared" si="8"/>
        <v>0</v>
      </c>
      <c r="Z23" s="14">
        <f t="shared" si="1"/>
        <v>0</v>
      </c>
      <c r="AA23" s="37">
        <f t="shared" si="9"/>
        <v>0</v>
      </c>
      <c r="AB23" s="30">
        <f t="shared" si="2"/>
        <v>0</v>
      </c>
    </row>
    <row r="24" spans="1:28" ht="15.75">
      <c r="A24" s="43">
        <v>165</v>
      </c>
      <c r="B24" s="43"/>
      <c r="C24" s="44"/>
      <c r="D24" s="45"/>
      <c r="E24" s="46"/>
      <c r="F24" s="47"/>
      <c r="G24" s="10">
        <f t="shared" si="3"/>
        <v>0</v>
      </c>
      <c r="H24" s="48"/>
      <c r="I24" s="49"/>
      <c r="J24" s="49"/>
      <c r="K24" s="49"/>
      <c r="L24" s="49"/>
      <c r="M24" s="5">
        <f t="shared" si="4"/>
        <v>0</v>
      </c>
      <c r="N24" s="9">
        <f t="shared" si="5"/>
        <v>0</v>
      </c>
      <c r="O24" s="14">
        <f t="shared" si="0"/>
        <v>0</v>
      </c>
      <c r="P24" s="47"/>
      <c r="Q24" s="47"/>
      <c r="R24" s="10">
        <f t="shared" si="6"/>
        <v>0</v>
      </c>
      <c r="S24" s="47"/>
      <c r="T24" s="47"/>
      <c r="U24" s="47"/>
      <c r="V24" s="47"/>
      <c r="W24" s="47"/>
      <c r="X24" s="5">
        <f t="shared" si="7"/>
        <v>0</v>
      </c>
      <c r="Y24" s="9">
        <f t="shared" si="8"/>
        <v>0</v>
      </c>
      <c r="Z24" s="14">
        <f t="shared" si="1"/>
        <v>0</v>
      </c>
      <c r="AA24" s="37">
        <f t="shared" si="9"/>
        <v>0</v>
      </c>
      <c r="AB24" s="30">
        <f t="shared" si="2"/>
        <v>0</v>
      </c>
    </row>
    <row r="25" spans="1:28" ht="15.75">
      <c r="A25" s="43"/>
      <c r="B25" s="43"/>
      <c r="C25" s="44"/>
      <c r="D25" s="45"/>
      <c r="E25" s="46"/>
      <c r="F25" s="47"/>
      <c r="G25" s="10">
        <f t="shared" si="3"/>
        <v>0</v>
      </c>
      <c r="H25" s="48"/>
      <c r="I25" s="49"/>
      <c r="J25" s="49"/>
      <c r="K25" s="49"/>
      <c r="L25" s="49"/>
      <c r="M25" s="5">
        <f t="shared" si="4"/>
        <v>0</v>
      </c>
      <c r="N25" s="9">
        <f t="shared" si="5"/>
        <v>0</v>
      </c>
      <c r="O25" s="14">
        <f t="shared" si="0"/>
        <v>0</v>
      </c>
      <c r="P25" s="47"/>
      <c r="Q25" s="47"/>
      <c r="R25" s="10">
        <f t="shared" si="6"/>
        <v>0</v>
      </c>
      <c r="S25" s="47"/>
      <c r="T25" s="47"/>
      <c r="U25" s="47"/>
      <c r="V25" s="47"/>
      <c r="W25" s="47"/>
      <c r="X25" s="5">
        <f t="shared" si="7"/>
        <v>0</v>
      </c>
      <c r="Y25" s="9">
        <f t="shared" si="8"/>
        <v>0</v>
      </c>
      <c r="Z25" s="14">
        <f t="shared" si="1"/>
        <v>0</v>
      </c>
      <c r="AA25" s="37">
        <f t="shared" si="9"/>
        <v>0</v>
      </c>
      <c r="AB25" s="30">
        <f t="shared" si="2"/>
        <v>0</v>
      </c>
    </row>
    <row r="26" spans="1:28" ht="15.75">
      <c r="A26" s="43"/>
      <c r="B26" s="43"/>
      <c r="C26" s="44"/>
      <c r="D26" s="45"/>
      <c r="E26" s="46"/>
      <c r="F26" s="47"/>
      <c r="G26" s="10">
        <f t="shared" si="3"/>
        <v>0</v>
      </c>
      <c r="H26" s="48"/>
      <c r="I26" s="49"/>
      <c r="J26" s="49"/>
      <c r="K26" s="49"/>
      <c r="L26" s="49"/>
      <c r="M26" s="5">
        <f t="shared" si="4"/>
        <v>0</v>
      </c>
      <c r="N26" s="9">
        <f t="shared" si="5"/>
        <v>0</v>
      </c>
      <c r="O26" s="14">
        <f t="shared" si="0"/>
        <v>0</v>
      </c>
      <c r="P26" s="47"/>
      <c r="Q26" s="47"/>
      <c r="R26" s="10">
        <f t="shared" si="6"/>
        <v>0</v>
      </c>
      <c r="S26" s="47"/>
      <c r="T26" s="47"/>
      <c r="U26" s="47"/>
      <c r="V26" s="47"/>
      <c r="W26" s="47"/>
      <c r="X26" s="5">
        <f t="shared" si="7"/>
        <v>0</v>
      </c>
      <c r="Y26" s="9">
        <f t="shared" si="8"/>
        <v>0</v>
      </c>
      <c r="Z26" s="14">
        <f t="shared" si="1"/>
        <v>0</v>
      </c>
      <c r="AA26" s="37">
        <f t="shared" si="9"/>
        <v>0</v>
      </c>
      <c r="AB26" s="30">
        <f t="shared" si="2"/>
        <v>0</v>
      </c>
    </row>
    <row r="27" spans="1:28" ht="15.75">
      <c r="A27" s="43"/>
      <c r="B27" s="43"/>
      <c r="C27" s="44"/>
      <c r="D27" s="45"/>
      <c r="E27" s="46"/>
      <c r="F27" s="47"/>
      <c r="G27" s="10">
        <f t="shared" si="3"/>
        <v>0</v>
      </c>
      <c r="H27" s="48"/>
      <c r="I27" s="49"/>
      <c r="J27" s="49"/>
      <c r="K27" s="49"/>
      <c r="L27" s="49"/>
      <c r="M27" s="5">
        <f t="shared" si="4"/>
        <v>0</v>
      </c>
      <c r="N27" s="9">
        <f t="shared" si="5"/>
        <v>0</v>
      </c>
      <c r="O27" s="14">
        <f t="shared" si="0"/>
        <v>0</v>
      </c>
      <c r="P27" s="47"/>
      <c r="Q27" s="47"/>
      <c r="R27" s="10">
        <f t="shared" si="6"/>
        <v>0</v>
      </c>
      <c r="S27" s="47"/>
      <c r="T27" s="47"/>
      <c r="U27" s="47"/>
      <c r="V27" s="47"/>
      <c r="W27" s="47"/>
      <c r="X27" s="5">
        <f t="shared" si="7"/>
        <v>0</v>
      </c>
      <c r="Y27" s="9">
        <f t="shared" si="8"/>
        <v>0</v>
      </c>
      <c r="Z27" s="14">
        <f t="shared" si="1"/>
        <v>0</v>
      </c>
      <c r="AA27" s="37">
        <f t="shared" si="9"/>
        <v>0</v>
      </c>
      <c r="AB27" s="30">
        <f t="shared" si="2"/>
        <v>0</v>
      </c>
    </row>
    <row r="28" spans="1:28" ht="15.75">
      <c r="A28" s="43"/>
      <c r="B28" s="43"/>
      <c r="C28" s="44"/>
      <c r="D28" s="45"/>
      <c r="E28" s="46"/>
      <c r="F28" s="47"/>
      <c r="G28" s="10">
        <f t="shared" si="3"/>
        <v>0</v>
      </c>
      <c r="H28" s="48"/>
      <c r="I28" s="49"/>
      <c r="J28" s="49"/>
      <c r="K28" s="49"/>
      <c r="L28" s="49"/>
      <c r="M28" s="5">
        <f t="shared" si="4"/>
        <v>0</v>
      </c>
      <c r="N28" s="9">
        <f t="shared" si="5"/>
        <v>0</v>
      </c>
      <c r="O28" s="14">
        <f t="shared" si="0"/>
        <v>0</v>
      </c>
      <c r="P28" s="47"/>
      <c r="Q28" s="47"/>
      <c r="R28" s="10">
        <f t="shared" si="6"/>
        <v>0</v>
      </c>
      <c r="S28" s="47"/>
      <c r="T28" s="47"/>
      <c r="U28" s="47"/>
      <c r="V28" s="47"/>
      <c r="W28" s="47"/>
      <c r="X28" s="5">
        <f t="shared" si="7"/>
        <v>0</v>
      </c>
      <c r="Y28" s="9">
        <f t="shared" si="8"/>
        <v>0</v>
      </c>
      <c r="Z28" s="14">
        <f t="shared" si="1"/>
        <v>0</v>
      </c>
      <c r="AA28" s="37">
        <f t="shared" si="9"/>
        <v>0</v>
      </c>
      <c r="AB28" s="30">
        <f t="shared" si="2"/>
        <v>0</v>
      </c>
    </row>
    <row r="29" spans="1:28" ht="15.75">
      <c r="A29" s="43"/>
      <c r="B29" s="43"/>
      <c r="C29" s="44"/>
      <c r="D29" s="45"/>
      <c r="E29" s="46"/>
      <c r="F29" s="47"/>
      <c r="G29" s="10">
        <f t="shared" si="3"/>
        <v>0</v>
      </c>
      <c r="H29" s="48"/>
      <c r="I29" s="49"/>
      <c r="J29" s="49"/>
      <c r="K29" s="49"/>
      <c r="L29" s="49"/>
      <c r="M29" s="5">
        <f t="shared" si="4"/>
        <v>0</v>
      </c>
      <c r="N29" s="9">
        <f t="shared" si="5"/>
        <v>0</v>
      </c>
      <c r="O29" s="14">
        <f t="shared" si="0"/>
        <v>0</v>
      </c>
      <c r="P29" s="47"/>
      <c r="Q29" s="47"/>
      <c r="R29" s="10">
        <f t="shared" si="6"/>
        <v>0</v>
      </c>
      <c r="S29" s="47"/>
      <c r="T29" s="47"/>
      <c r="U29" s="47"/>
      <c r="V29" s="47"/>
      <c r="W29" s="47"/>
      <c r="X29" s="5">
        <f t="shared" si="7"/>
        <v>0</v>
      </c>
      <c r="Y29" s="9">
        <f t="shared" si="8"/>
        <v>0</v>
      </c>
      <c r="Z29" s="14">
        <f t="shared" si="1"/>
        <v>0</v>
      </c>
      <c r="AA29" s="37">
        <f t="shared" si="9"/>
        <v>0</v>
      </c>
      <c r="AB29" s="30">
        <f t="shared" si="2"/>
        <v>0</v>
      </c>
    </row>
    <row r="30" spans="1:28" ht="15.75">
      <c r="A30" s="43"/>
      <c r="B30" s="43"/>
      <c r="C30" s="44"/>
      <c r="D30" s="45"/>
      <c r="E30" s="46"/>
      <c r="F30" s="47"/>
      <c r="G30" s="10">
        <f t="shared" si="3"/>
        <v>0</v>
      </c>
      <c r="H30" s="48"/>
      <c r="I30" s="49"/>
      <c r="J30" s="49"/>
      <c r="K30" s="49"/>
      <c r="L30" s="49"/>
      <c r="M30" s="5">
        <f t="shared" si="4"/>
        <v>0</v>
      </c>
      <c r="N30" s="9">
        <f t="shared" si="5"/>
        <v>0</v>
      </c>
      <c r="O30" s="14">
        <f t="shared" si="0"/>
        <v>0</v>
      </c>
      <c r="P30" s="47"/>
      <c r="Q30" s="47"/>
      <c r="R30" s="10">
        <f t="shared" si="6"/>
        <v>0</v>
      </c>
      <c r="S30" s="47"/>
      <c r="T30" s="47"/>
      <c r="U30" s="47"/>
      <c r="V30" s="47"/>
      <c r="W30" s="47"/>
      <c r="X30" s="5">
        <f t="shared" si="7"/>
        <v>0</v>
      </c>
      <c r="Y30" s="9">
        <f t="shared" si="8"/>
        <v>0</v>
      </c>
      <c r="Z30" s="14">
        <f t="shared" si="1"/>
        <v>0</v>
      </c>
      <c r="AA30" s="37">
        <f t="shared" si="9"/>
        <v>0</v>
      </c>
      <c r="AB30" s="30">
        <f t="shared" si="2"/>
        <v>0</v>
      </c>
    </row>
    <row r="31" spans="1:28" ht="15.75">
      <c r="A31" s="43"/>
      <c r="B31" s="43"/>
      <c r="C31" s="44"/>
      <c r="D31" s="45"/>
      <c r="E31" s="46"/>
      <c r="F31" s="47"/>
      <c r="G31" s="10">
        <f t="shared" si="3"/>
        <v>0</v>
      </c>
      <c r="H31" s="48"/>
      <c r="I31" s="49"/>
      <c r="J31" s="49"/>
      <c r="K31" s="49"/>
      <c r="L31" s="49"/>
      <c r="M31" s="5">
        <f t="shared" si="4"/>
        <v>0</v>
      </c>
      <c r="N31" s="9">
        <f t="shared" si="5"/>
        <v>0</v>
      </c>
      <c r="O31" s="14">
        <f t="shared" si="0"/>
        <v>0</v>
      </c>
      <c r="P31" s="47"/>
      <c r="Q31" s="47"/>
      <c r="R31" s="10">
        <f t="shared" si="6"/>
        <v>0</v>
      </c>
      <c r="S31" s="47"/>
      <c r="T31" s="47"/>
      <c r="U31" s="47"/>
      <c r="V31" s="47"/>
      <c r="W31" s="47"/>
      <c r="X31" s="5">
        <f t="shared" si="7"/>
        <v>0</v>
      </c>
      <c r="Y31" s="9">
        <f t="shared" si="8"/>
        <v>0</v>
      </c>
      <c r="Z31" s="14">
        <f t="shared" si="1"/>
        <v>0</v>
      </c>
      <c r="AA31" s="37">
        <f t="shared" si="9"/>
        <v>0</v>
      </c>
      <c r="AB31" s="30">
        <f t="shared" si="2"/>
        <v>0</v>
      </c>
    </row>
    <row r="32" spans="1:28" ht="15.75">
      <c r="A32" s="43"/>
      <c r="B32" s="43"/>
      <c r="C32" s="44"/>
      <c r="D32" s="45"/>
      <c r="E32" s="46"/>
      <c r="F32" s="47"/>
      <c r="G32" s="10">
        <f t="shared" si="3"/>
        <v>0</v>
      </c>
      <c r="H32" s="48"/>
      <c r="I32" s="49"/>
      <c r="J32" s="49"/>
      <c r="K32" s="49"/>
      <c r="L32" s="49"/>
      <c r="M32" s="5">
        <f t="shared" si="4"/>
        <v>0</v>
      </c>
      <c r="N32" s="9">
        <f t="shared" si="5"/>
        <v>0</v>
      </c>
      <c r="O32" s="14">
        <f t="shared" si="0"/>
        <v>0</v>
      </c>
      <c r="P32" s="47"/>
      <c r="Q32" s="47"/>
      <c r="R32" s="10">
        <f t="shared" si="6"/>
        <v>0</v>
      </c>
      <c r="S32" s="47"/>
      <c r="T32" s="47"/>
      <c r="U32" s="47"/>
      <c r="V32" s="47"/>
      <c r="W32" s="47"/>
      <c r="X32" s="5">
        <f t="shared" si="7"/>
        <v>0</v>
      </c>
      <c r="Y32" s="9">
        <f t="shared" si="8"/>
        <v>0</v>
      </c>
      <c r="Z32" s="14">
        <f t="shared" si="1"/>
        <v>0</v>
      </c>
      <c r="AA32" s="37">
        <f t="shared" si="9"/>
        <v>0</v>
      </c>
      <c r="AB32" s="30">
        <f t="shared" si="2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3"/>
        <v>0</v>
      </c>
      <c r="H33" s="48"/>
      <c r="I33" s="49"/>
      <c r="J33" s="49"/>
      <c r="K33" s="49"/>
      <c r="L33" s="49"/>
      <c r="M33" s="5">
        <f t="shared" si="4"/>
        <v>0</v>
      </c>
      <c r="N33" s="9">
        <f t="shared" si="5"/>
        <v>0</v>
      </c>
      <c r="O33" s="14">
        <f t="shared" si="0"/>
        <v>0</v>
      </c>
      <c r="P33" s="47"/>
      <c r="Q33" s="47"/>
      <c r="R33" s="10">
        <f t="shared" si="6"/>
        <v>0</v>
      </c>
      <c r="S33" s="47"/>
      <c r="T33" s="47"/>
      <c r="U33" s="47"/>
      <c r="V33" s="47"/>
      <c r="W33" s="47"/>
      <c r="X33" s="5">
        <f t="shared" si="7"/>
        <v>0</v>
      </c>
      <c r="Y33" s="9">
        <f t="shared" si="8"/>
        <v>0</v>
      </c>
      <c r="Z33" s="14">
        <f t="shared" si="1"/>
        <v>0</v>
      </c>
      <c r="AA33" s="37">
        <f t="shared" si="9"/>
        <v>0</v>
      </c>
      <c r="AB33" s="30">
        <f t="shared" si="2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3"/>
        <v>0</v>
      </c>
      <c r="H34" s="48"/>
      <c r="I34" s="49"/>
      <c r="J34" s="49"/>
      <c r="K34" s="49"/>
      <c r="L34" s="49"/>
      <c r="M34" s="5">
        <f t="shared" si="4"/>
        <v>0</v>
      </c>
      <c r="N34" s="9">
        <f t="shared" si="5"/>
        <v>0</v>
      </c>
      <c r="O34" s="14">
        <f t="shared" si="0"/>
        <v>0</v>
      </c>
      <c r="P34" s="47"/>
      <c r="Q34" s="47"/>
      <c r="R34" s="10">
        <f t="shared" si="6"/>
        <v>0</v>
      </c>
      <c r="S34" s="47"/>
      <c r="T34" s="47"/>
      <c r="U34" s="47"/>
      <c r="V34" s="47"/>
      <c r="W34" s="47"/>
      <c r="X34" s="5">
        <f t="shared" si="7"/>
        <v>0</v>
      </c>
      <c r="Y34" s="9">
        <f t="shared" si="8"/>
        <v>0</v>
      </c>
      <c r="Z34" s="14">
        <f t="shared" si="1"/>
        <v>0</v>
      </c>
      <c r="AA34" s="37">
        <f t="shared" si="9"/>
        <v>0</v>
      </c>
      <c r="AB34" s="30">
        <f t="shared" si="2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3"/>
        <v>0</v>
      </c>
      <c r="H35" s="48"/>
      <c r="I35" s="49"/>
      <c r="J35" s="49"/>
      <c r="K35" s="49"/>
      <c r="L35" s="49"/>
      <c r="M35" s="5">
        <f t="shared" si="4"/>
        <v>0</v>
      </c>
      <c r="N35" s="9">
        <f t="shared" si="5"/>
        <v>0</v>
      </c>
      <c r="O35" s="14">
        <f t="shared" si="0"/>
        <v>0</v>
      </c>
      <c r="P35" s="47"/>
      <c r="Q35" s="47"/>
      <c r="R35" s="10">
        <f t="shared" si="6"/>
        <v>0</v>
      </c>
      <c r="S35" s="47"/>
      <c r="T35" s="47"/>
      <c r="U35" s="47"/>
      <c r="V35" s="47"/>
      <c r="W35" s="47"/>
      <c r="X35" s="5">
        <f t="shared" si="7"/>
        <v>0</v>
      </c>
      <c r="Y35" s="9">
        <f t="shared" si="8"/>
        <v>0</v>
      </c>
      <c r="Z35" s="14">
        <f t="shared" si="1"/>
        <v>0</v>
      </c>
      <c r="AA35" s="37">
        <f t="shared" si="9"/>
        <v>0</v>
      </c>
      <c r="AB35" s="30">
        <f t="shared" si="2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3"/>
        <v>0</v>
      </c>
      <c r="H36" s="48"/>
      <c r="I36" s="49"/>
      <c r="J36" s="49"/>
      <c r="K36" s="49"/>
      <c r="L36" s="49"/>
      <c r="M36" s="5">
        <f t="shared" si="4"/>
        <v>0</v>
      </c>
      <c r="N36" s="9">
        <f t="shared" si="5"/>
        <v>0</v>
      </c>
      <c r="O36" s="14">
        <f t="shared" si="0"/>
        <v>0</v>
      </c>
      <c r="P36" s="47"/>
      <c r="Q36" s="47"/>
      <c r="R36" s="10">
        <f t="shared" si="6"/>
        <v>0</v>
      </c>
      <c r="S36" s="47"/>
      <c r="T36" s="47"/>
      <c r="U36" s="47"/>
      <c r="V36" s="47"/>
      <c r="W36" s="47"/>
      <c r="X36" s="5">
        <f t="shared" si="7"/>
        <v>0</v>
      </c>
      <c r="Y36" s="9">
        <f t="shared" si="8"/>
        <v>0</v>
      </c>
      <c r="Z36" s="14">
        <f t="shared" si="1"/>
        <v>0</v>
      </c>
      <c r="AA36" s="37">
        <f t="shared" si="9"/>
        <v>0</v>
      </c>
      <c r="AB36" s="30">
        <f t="shared" si="2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3"/>
        <v>0</v>
      </c>
      <c r="H37" s="48"/>
      <c r="I37" s="49"/>
      <c r="J37" s="49"/>
      <c r="K37" s="49"/>
      <c r="L37" s="49"/>
      <c r="M37" s="5">
        <f t="shared" si="4"/>
        <v>0</v>
      </c>
      <c r="N37" s="9">
        <f t="shared" si="5"/>
        <v>0</v>
      </c>
      <c r="O37" s="14">
        <f t="shared" si="0"/>
        <v>0</v>
      </c>
      <c r="P37" s="47"/>
      <c r="Q37" s="47"/>
      <c r="R37" s="10">
        <f t="shared" si="6"/>
        <v>0</v>
      </c>
      <c r="S37" s="47"/>
      <c r="T37" s="47"/>
      <c r="U37" s="47"/>
      <c r="V37" s="47"/>
      <c r="W37" s="47"/>
      <c r="X37" s="5">
        <f t="shared" si="7"/>
        <v>0</v>
      </c>
      <c r="Y37" s="9">
        <f t="shared" si="8"/>
        <v>0</v>
      </c>
      <c r="Z37" s="14">
        <f t="shared" si="1"/>
        <v>0</v>
      </c>
      <c r="AA37" s="37">
        <f t="shared" si="9"/>
        <v>0</v>
      </c>
      <c r="AB37" s="30">
        <f t="shared" si="2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3"/>
        <v>0</v>
      </c>
      <c r="H38" s="48"/>
      <c r="I38" s="49"/>
      <c r="J38" s="49"/>
      <c r="K38" s="49"/>
      <c r="L38" s="49"/>
      <c r="M38" s="5">
        <f t="shared" si="4"/>
        <v>0</v>
      </c>
      <c r="N38" s="9">
        <f t="shared" si="5"/>
        <v>0</v>
      </c>
      <c r="O38" s="14">
        <f t="shared" si="0"/>
        <v>0</v>
      </c>
      <c r="P38" s="47"/>
      <c r="Q38" s="47"/>
      <c r="R38" s="10">
        <f t="shared" si="6"/>
        <v>0</v>
      </c>
      <c r="S38" s="47"/>
      <c r="T38" s="47"/>
      <c r="U38" s="47"/>
      <c r="V38" s="47"/>
      <c r="W38" s="47"/>
      <c r="X38" s="5">
        <f t="shared" si="7"/>
        <v>0</v>
      </c>
      <c r="Y38" s="9">
        <f t="shared" si="8"/>
        <v>0</v>
      </c>
      <c r="Z38" s="14">
        <f t="shared" si="1"/>
        <v>0</v>
      </c>
      <c r="AA38" s="37">
        <f t="shared" si="9"/>
        <v>0</v>
      </c>
      <c r="AB38" s="30">
        <f t="shared" si="2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3"/>
        <v>0</v>
      </c>
      <c r="H39" s="48"/>
      <c r="I39" s="49"/>
      <c r="J39" s="49"/>
      <c r="K39" s="49"/>
      <c r="L39" s="49"/>
      <c r="M39" s="5">
        <f t="shared" si="4"/>
        <v>0</v>
      </c>
      <c r="N39" s="9">
        <f t="shared" si="5"/>
        <v>0</v>
      </c>
      <c r="O39" s="14">
        <f t="shared" si="0"/>
        <v>0</v>
      </c>
      <c r="P39" s="47"/>
      <c r="Q39" s="47"/>
      <c r="R39" s="10">
        <f t="shared" si="6"/>
        <v>0</v>
      </c>
      <c r="S39" s="47"/>
      <c r="T39" s="47"/>
      <c r="U39" s="47"/>
      <c r="V39" s="47"/>
      <c r="W39" s="47"/>
      <c r="X39" s="5">
        <f t="shared" si="7"/>
        <v>0</v>
      </c>
      <c r="Y39" s="9">
        <f t="shared" si="8"/>
        <v>0</v>
      </c>
      <c r="Z39" s="14">
        <f t="shared" si="1"/>
        <v>0</v>
      </c>
      <c r="AA39" s="37">
        <f t="shared" si="9"/>
        <v>0</v>
      </c>
      <c r="AB39" s="30">
        <f t="shared" si="2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3"/>
        <v>0</v>
      </c>
      <c r="H40" s="48"/>
      <c r="I40" s="49"/>
      <c r="J40" s="49"/>
      <c r="K40" s="49"/>
      <c r="L40" s="49"/>
      <c r="M40" s="5">
        <f t="shared" si="4"/>
        <v>0</v>
      </c>
      <c r="N40" s="9">
        <f t="shared" si="5"/>
        <v>0</v>
      </c>
      <c r="O40" s="14">
        <f t="shared" si="0"/>
        <v>0</v>
      </c>
      <c r="P40" s="47"/>
      <c r="Q40" s="47"/>
      <c r="R40" s="10">
        <f t="shared" si="6"/>
        <v>0</v>
      </c>
      <c r="S40" s="47"/>
      <c r="T40" s="47"/>
      <c r="U40" s="47"/>
      <c r="V40" s="47"/>
      <c r="W40" s="47"/>
      <c r="X40" s="5">
        <f t="shared" si="7"/>
        <v>0</v>
      </c>
      <c r="Y40" s="9">
        <f t="shared" si="8"/>
        <v>0</v>
      </c>
      <c r="Z40" s="14">
        <f t="shared" si="1"/>
        <v>0</v>
      </c>
      <c r="AA40" s="37">
        <f t="shared" si="9"/>
        <v>0</v>
      </c>
      <c r="AB40" s="30">
        <f t="shared" si="2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3"/>
        <v>0</v>
      </c>
      <c r="H41" s="48"/>
      <c r="I41" s="49"/>
      <c r="J41" s="49"/>
      <c r="K41" s="49"/>
      <c r="L41" s="49"/>
      <c r="M41" s="5">
        <f t="shared" si="4"/>
        <v>0</v>
      </c>
      <c r="N41" s="9">
        <f t="shared" si="5"/>
        <v>0</v>
      </c>
      <c r="O41" s="14">
        <f t="shared" si="0"/>
        <v>0</v>
      </c>
      <c r="P41" s="47"/>
      <c r="Q41" s="47"/>
      <c r="R41" s="10">
        <f t="shared" si="6"/>
        <v>0</v>
      </c>
      <c r="S41" s="47"/>
      <c r="T41" s="47"/>
      <c r="U41" s="47"/>
      <c r="V41" s="47"/>
      <c r="W41" s="47"/>
      <c r="X41" s="5">
        <f t="shared" si="7"/>
        <v>0</v>
      </c>
      <c r="Y41" s="9">
        <f t="shared" si="8"/>
        <v>0</v>
      </c>
      <c r="Z41" s="14">
        <f t="shared" si="1"/>
        <v>0</v>
      </c>
      <c r="AA41" s="37">
        <f t="shared" si="9"/>
        <v>0</v>
      </c>
      <c r="AB41" s="30">
        <f t="shared" si="2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3"/>
        <v>0</v>
      </c>
      <c r="H42" s="48"/>
      <c r="I42" s="49"/>
      <c r="J42" s="49"/>
      <c r="K42" s="49"/>
      <c r="L42" s="49"/>
      <c r="M42" s="5">
        <f t="shared" si="4"/>
        <v>0</v>
      </c>
      <c r="N42" s="9">
        <f t="shared" si="5"/>
        <v>0</v>
      </c>
      <c r="O42" s="14">
        <f t="shared" si="0"/>
        <v>0</v>
      </c>
      <c r="P42" s="47"/>
      <c r="Q42" s="47"/>
      <c r="R42" s="10">
        <f t="shared" si="6"/>
        <v>0</v>
      </c>
      <c r="S42" s="47"/>
      <c r="T42" s="47"/>
      <c r="U42" s="47"/>
      <c r="V42" s="47"/>
      <c r="W42" s="47"/>
      <c r="X42" s="5">
        <f t="shared" si="7"/>
        <v>0</v>
      </c>
      <c r="Y42" s="9">
        <f t="shared" si="8"/>
        <v>0</v>
      </c>
      <c r="Z42" s="14">
        <f t="shared" si="1"/>
        <v>0</v>
      </c>
      <c r="AA42" s="37">
        <f t="shared" si="9"/>
        <v>0</v>
      </c>
      <c r="AB42" s="30">
        <f t="shared" si="2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3"/>
        <v>0</v>
      </c>
      <c r="H43" s="48"/>
      <c r="I43" s="49"/>
      <c r="J43" s="49"/>
      <c r="K43" s="49"/>
      <c r="L43" s="49"/>
      <c r="M43" s="5">
        <f t="shared" si="4"/>
        <v>0</v>
      </c>
      <c r="N43" s="9">
        <f t="shared" si="5"/>
        <v>0</v>
      </c>
      <c r="O43" s="14">
        <f t="shared" si="0"/>
        <v>0</v>
      </c>
      <c r="P43" s="47"/>
      <c r="Q43" s="47"/>
      <c r="R43" s="10">
        <f t="shared" si="6"/>
        <v>0</v>
      </c>
      <c r="S43" s="47"/>
      <c r="T43" s="47"/>
      <c r="U43" s="47"/>
      <c r="V43" s="47"/>
      <c r="W43" s="51"/>
      <c r="X43" s="5">
        <f t="shared" si="7"/>
        <v>0</v>
      </c>
      <c r="Y43" s="9">
        <f t="shared" si="8"/>
        <v>0</v>
      </c>
      <c r="Z43" s="14">
        <f t="shared" si="1"/>
        <v>0</v>
      </c>
      <c r="AA43" s="37">
        <f t="shared" si="9"/>
        <v>0</v>
      </c>
      <c r="AB43" s="30">
        <f t="shared" si="2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3"/>
        <v>0</v>
      </c>
      <c r="H44" s="48"/>
      <c r="I44" s="49"/>
      <c r="J44" s="49"/>
      <c r="K44" s="49"/>
      <c r="L44" s="49"/>
      <c r="M44" s="5">
        <f t="shared" si="4"/>
        <v>0</v>
      </c>
      <c r="N44" s="9">
        <f t="shared" si="5"/>
        <v>0</v>
      </c>
      <c r="O44" s="14">
        <f t="shared" si="0"/>
        <v>0</v>
      </c>
      <c r="P44" s="47"/>
      <c r="Q44" s="47"/>
      <c r="R44" s="10">
        <f t="shared" si="6"/>
        <v>0</v>
      </c>
      <c r="S44" s="47"/>
      <c r="T44" s="47"/>
      <c r="U44" s="47"/>
      <c r="V44" s="47"/>
      <c r="W44" s="49"/>
      <c r="X44" s="36">
        <f t="shared" ref="X44:X54" si="10">IF(W44="",0,(60-($Q$8-W44)*$Q$9))</f>
        <v>0</v>
      </c>
      <c r="Y44" s="9">
        <f t="shared" si="8"/>
        <v>0</v>
      </c>
      <c r="Z44" s="14">
        <f t="shared" si="1"/>
        <v>0</v>
      </c>
      <c r="AA44" s="37">
        <f t="shared" si="9"/>
        <v>0</v>
      </c>
      <c r="AB44" s="30">
        <f t="shared" si="2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3"/>
        <v>0</v>
      </c>
      <c r="H45" s="48"/>
      <c r="I45" s="49"/>
      <c r="J45" s="49"/>
      <c r="K45" s="49"/>
      <c r="L45" s="49"/>
      <c r="M45" s="5">
        <f t="shared" si="4"/>
        <v>0</v>
      </c>
      <c r="N45" s="9">
        <f t="shared" si="5"/>
        <v>0</v>
      </c>
      <c r="O45" s="14">
        <f t="shared" si="0"/>
        <v>0</v>
      </c>
      <c r="P45" s="47"/>
      <c r="Q45" s="47"/>
      <c r="R45" s="10">
        <f t="shared" si="6"/>
        <v>0</v>
      </c>
      <c r="S45" s="47"/>
      <c r="T45" s="47"/>
      <c r="U45" s="47"/>
      <c r="V45" s="47"/>
      <c r="W45" s="49"/>
      <c r="X45" s="36">
        <f t="shared" si="10"/>
        <v>0</v>
      </c>
      <c r="Y45" s="9">
        <f t="shared" si="8"/>
        <v>0</v>
      </c>
      <c r="Z45" s="14">
        <f t="shared" si="1"/>
        <v>0</v>
      </c>
      <c r="AA45" s="37">
        <f t="shared" si="9"/>
        <v>0</v>
      </c>
      <c r="AB45" s="30">
        <f t="shared" si="2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3"/>
        <v>0</v>
      </c>
      <c r="H46" s="48"/>
      <c r="I46" s="49"/>
      <c r="J46" s="49"/>
      <c r="K46" s="49"/>
      <c r="L46" s="49"/>
      <c r="M46" s="5">
        <f t="shared" si="4"/>
        <v>0</v>
      </c>
      <c r="N46" s="9">
        <f t="shared" si="5"/>
        <v>0</v>
      </c>
      <c r="O46" s="14">
        <f t="shared" si="0"/>
        <v>0</v>
      </c>
      <c r="P46" s="47"/>
      <c r="Q46" s="47"/>
      <c r="R46" s="10">
        <f t="shared" si="6"/>
        <v>0</v>
      </c>
      <c r="S46" s="47"/>
      <c r="T46" s="47"/>
      <c r="U46" s="47"/>
      <c r="V46" s="47"/>
      <c r="W46" s="49"/>
      <c r="X46" s="36">
        <f t="shared" si="10"/>
        <v>0</v>
      </c>
      <c r="Y46" s="9">
        <f t="shared" si="8"/>
        <v>0</v>
      </c>
      <c r="Z46" s="14">
        <f t="shared" si="1"/>
        <v>0</v>
      </c>
      <c r="AA46" s="37">
        <f t="shared" si="9"/>
        <v>0</v>
      </c>
      <c r="AB46" s="30">
        <f t="shared" si="2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3"/>
        <v>0</v>
      </c>
      <c r="H47" s="48"/>
      <c r="I47" s="49"/>
      <c r="J47" s="49"/>
      <c r="K47" s="49"/>
      <c r="L47" s="49"/>
      <c r="M47" s="5">
        <f t="shared" si="4"/>
        <v>0</v>
      </c>
      <c r="N47" s="9">
        <f t="shared" si="5"/>
        <v>0</v>
      </c>
      <c r="O47" s="14">
        <f t="shared" si="0"/>
        <v>0</v>
      </c>
      <c r="P47" s="47"/>
      <c r="Q47" s="47"/>
      <c r="R47" s="10">
        <f t="shared" si="6"/>
        <v>0</v>
      </c>
      <c r="S47" s="47"/>
      <c r="T47" s="47"/>
      <c r="U47" s="47"/>
      <c r="V47" s="47"/>
      <c r="W47" s="49"/>
      <c r="X47" s="36">
        <f t="shared" si="10"/>
        <v>0</v>
      </c>
      <c r="Y47" s="9">
        <f t="shared" si="8"/>
        <v>0</v>
      </c>
      <c r="Z47" s="14">
        <f t="shared" si="1"/>
        <v>0</v>
      </c>
      <c r="AA47" s="37">
        <f t="shared" si="9"/>
        <v>0</v>
      </c>
      <c r="AB47" s="30">
        <f t="shared" si="2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3"/>
        <v>0</v>
      </c>
      <c r="H48" s="48"/>
      <c r="I48" s="49"/>
      <c r="J48" s="49"/>
      <c r="K48" s="49"/>
      <c r="L48" s="49"/>
      <c r="M48" s="5">
        <f t="shared" si="4"/>
        <v>0</v>
      </c>
      <c r="N48" s="9">
        <f t="shared" si="5"/>
        <v>0</v>
      </c>
      <c r="O48" s="14">
        <f t="shared" si="0"/>
        <v>0</v>
      </c>
      <c r="P48" s="47"/>
      <c r="Q48" s="47"/>
      <c r="R48" s="10">
        <f t="shared" si="6"/>
        <v>0</v>
      </c>
      <c r="S48" s="47"/>
      <c r="T48" s="47"/>
      <c r="U48" s="47"/>
      <c r="V48" s="47"/>
      <c r="W48" s="49"/>
      <c r="X48" s="36">
        <f t="shared" si="10"/>
        <v>0</v>
      </c>
      <c r="Y48" s="9">
        <f t="shared" si="8"/>
        <v>0</v>
      </c>
      <c r="Z48" s="14">
        <f t="shared" si="1"/>
        <v>0</v>
      </c>
      <c r="AA48" s="37">
        <f t="shared" si="9"/>
        <v>0</v>
      </c>
      <c r="AB48" s="30">
        <f t="shared" si="2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3"/>
        <v>0</v>
      </c>
      <c r="H49" s="48"/>
      <c r="I49" s="49"/>
      <c r="J49" s="49"/>
      <c r="K49" s="49"/>
      <c r="L49" s="49"/>
      <c r="M49" s="5">
        <f t="shared" si="4"/>
        <v>0</v>
      </c>
      <c r="N49" s="9">
        <f t="shared" si="5"/>
        <v>0</v>
      </c>
      <c r="O49" s="14">
        <f t="shared" si="0"/>
        <v>0</v>
      </c>
      <c r="P49" s="47"/>
      <c r="Q49" s="47"/>
      <c r="R49" s="10">
        <f t="shared" si="6"/>
        <v>0</v>
      </c>
      <c r="S49" s="47"/>
      <c r="T49" s="47"/>
      <c r="U49" s="47"/>
      <c r="V49" s="47"/>
      <c r="W49" s="49"/>
      <c r="X49" s="36">
        <f t="shared" si="10"/>
        <v>0</v>
      </c>
      <c r="Y49" s="9">
        <f t="shared" si="8"/>
        <v>0</v>
      </c>
      <c r="Z49" s="14">
        <f t="shared" si="1"/>
        <v>0</v>
      </c>
      <c r="AA49" s="37">
        <f t="shared" si="9"/>
        <v>0</v>
      </c>
      <c r="AB49" s="30">
        <f t="shared" si="2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3"/>
        <v>0</v>
      </c>
      <c r="H50" s="48"/>
      <c r="I50" s="49"/>
      <c r="J50" s="49"/>
      <c r="K50" s="49"/>
      <c r="L50" s="49"/>
      <c r="M50" s="5">
        <f t="shared" si="4"/>
        <v>0</v>
      </c>
      <c r="N50" s="9">
        <f t="shared" si="5"/>
        <v>0</v>
      </c>
      <c r="O50" s="14">
        <f t="shared" si="0"/>
        <v>0</v>
      </c>
      <c r="P50" s="47"/>
      <c r="Q50" s="47"/>
      <c r="R50" s="10">
        <f t="shared" si="6"/>
        <v>0</v>
      </c>
      <c r="S50" s="47"/>
      <c r="T50" s="47"/>
      <c r="U50" s="47"/>
      <c r="V50" s="47"/>
      <c r="W50" s="49"/>
      <c r="X50" s="36">
        <f t="shared" si="10"/>
        <v>0</v>
      </c>
      <c r="Y50" s="9">
        <f t="shared" si="8"/>
        <v>0</v>
      </c>
      <c r="Z50" s="14">
        <f t="shared" si="1"/>
        <v>0</v>
      </c>
      <c r="AA50" s="37">
        <f t="shared" si="9"/>
        <v>0</v>
      </c>
      <c r="AB50" s="30">
        <f t="shared" si="2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3"/>
        <v>0</v>
      </c>
      <c r="H51" s="48"/>
      <c r="I51" s="49"/>
      <c r="J51" s="49"/>
      <c r="K51" s="49"/>
      <c r="L51" s="49"/>
      <c r="M51" s="5">
        <f t="shared" si="4"/>
        <v>0</v>
      </c>
      <c r="N51" s="9">
        <f t="shared" si="5"/>
        <v>0</v>
      </c>
      <c r="O51" s="14">
        <f t="shared" si="0"/>
        <v>0</v>
      </c>
      <c r="P51" s="47"/>
      <c r="Q51" s="47"/>
      <c r="R51" s="10">
        <f t="shared" si="6"/>
        <v>0</v>
      </c>
      <c r="S51" s="47"/>
      <c r="T51" s="47"/>
      <c r="U51" s="47"/>
      <c r="V51" s="47"/>
      <c r="W51" s="49"/>
      <c r="X51" s="36">
        <f t="shared" si="10"/>
        <v>0</v>
      </c>
      <c r="Y51" s="9">
        <f t="shared" si="8"/>
        <v>0</v>
      </c>
      <c r="Z51" s="14">
        <f t="shared" si="1"/>
        <v>0</v>
      </c>
      <c r="AA51" s="37">
        <f t="shared" si="9"/>
        <v>0</v>
      </c>
      <c r="AB51" s="30">
        <f t="shared" si="2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3"/>
        <v>0</v>
      </c>
      <c r="H52" s="48"/>
      <c r="I52" s="49"/>
      <c r="J52" s="49"/>
      <c r="K52" s="49"/>
      <c r="L52" s="49"/>
      <c r="M52" s="5">
        <f t="shared" si="4"/>
        <v>0</v>
      </c>
      <c r="N52" s="9">
        <f t="shared" si="5"/>
        <v>0</v>
      </c>
      <c r="O52" s="14">
        <f t="shared" si="0"/>
        <v>0</v>
      </c>
      <c r="P52" s="47"/>
      <c r="Q52" s="47"/>
      <c r="R52" s="10">
        <f t="shared" si="6"/>
        <v>0</v>
      </c>
      <c r="S52" s="47"/>
      <c r="T52" s="47"/>
      <c r="U52" s="47"/>
      <c r="V52" s="47"/>
      <c r="W52" s="49"/>
      <c r="X52" s="36">
        <f t="shared" si="10"/>
        <v>0</v>
      </c>
      <c r="Y52" s="9">
        <f t="shared" si="8"/>
        <v>0</v>
      </c>
      <c r="Z52" s="14">
        <f t="shared" si="1"/>
        <v>0</v>
      </c>
      <c r="AA52" s="37">
        <f t="shared" si="9"/>
        <v>0</v>
      </c>
      <c r="AB52" s="30">
        <f t="shared" si="2"/>
        <v>0</v>
      </c>
    </row>
    <row r="53" spans="1:28" ht="15.75">
      <c r="A53" s="43"/>
      <c r="B53" s="43"/>
      <c r="C53" s="44"/>
      <c r="D53" s="45"/>
      <c r="E53" s="46"/>
      <c r="F53" s="47"/>
      <c r="G53" s="10">
        <f t="shared" si="3"/>
        <v>0</v>
      </c>
      <c r="H53" s="48"/>
      <c r="I53" s="49"/>
      <c r="J53" s="49"/>
      <c r="K53" s="49"/>
      <c r="L53" s="49"/>
      <c r="M53" s="5">
        <f t="shared" si="4"/>
        <v>0</v>
      </c>
      <c r="N53" s="9">
        <f t="shared" si="5"/>
        <v>0</v>
      </c>
      <c r="O53" s="14">
        <f t="shared" si="0"/>
        <v>0</v>
      </c>
      <c r="P53" s="47"/>
      <c r="Q53" s="47"/>
      <c r="R53" s="10">
        <f t="shared" si="6"/>
        <v>0</v>
      </c>
      <c r="S53" s="47"/>
      <c r="T53" s="47"/>
      <c r="U53" s="47"/>
      <c r="V53" s="47"/>
      <c r="W53" s="49"/>
      <c r="X53" s="36">
        <f t="shared" si="10"/>
        <v>0</v>
      </c>
      <c r="Y53" s="9">
        <f t="shared" si="8"/>
        <v>0</v>
      </c>
      <c r="Z53" s="14">
        <f t="shared" si="1"/>
        <v>0</v>
      </c>
      <c r="AA53" s="37">
        <f t="shared" si="9"/>
        <v>0</v>
      </c>
      <c r="AB53" s="30">
        <f t="shared" si="2"/>
        <v>0</v>
      </c>
    </row>
    <row r="54" spans="1:28" ht="15.75">
      <c r="A54" s="43"/>
      <c r="B54" s="43"/>
      <c r="C54" s="44"/>
      <c r="D54" s="45"/>
      <c r="E54" s="46"/>
      <c r="F54" s="47"/>
      <c r="G54" s="10">
        <f t="shared" si="3"/>
        <v>0</v>
      </c>
      <c r="H54" s="48"/>
      <c r="I54" s="49"/>
      <c r="J54" s="49"/>
      <c r="K54" s="49"/>
      <c r="L54" s="49"/>
      <c r="M54" s="5">
        <f t="shared" si="4"/>
        <v>0</v>
      </c>
      <c r="N54" s="9">
        <f t="shared" si="5"/>
        <v>0</v>
      </c>
      <c r="O54" s="14">
        <f t="shared" si="0"/>
        <v>0</v>
      </c>
      <c r="P54" s="47"/>
      <c r="Q54" s="47"/>
      <c r="R54" s="10">
        <f t="shared" si="6"/>
        <v>0</v>
      </c>
      <c r="S54" s="47"/>
      <c r="T54" s="47"/>
      <c r="U54" s="47"/>
      <c r="V54" s="47"/>
      <c r="W54" s="49"/>
      <c r="X54" s="36">
        <f t="shared" si="10"/>
        <v>0</v>
      </c>
      <c r="Y54" s="9">
        <f t="shared" si="8"/>
        <v>0</v>
      </c>
      <c r="Z54" s="14">
        <f t="shared" si="1"/>
        <v>0</v>
      </c>
      <c r="AA54" s="37">
        <f t="shared" si="9"/>
        <v>0</v>
      </c>
      <c r="AB54" s="30">
        <f t="shared" si="2"/>
        <v>0</v>
      </c>
    </row>
  </sheetData>
  <sortState ref="A18:AB20">
    <sortCondition ref="Z18:Z20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2"/>
  <sheetViews>
    <sheetView tabSelected="1" workbookViewId="0">
      <selection activeCell="R22" sqref="R22"/>
    </sheetView>
  </sheetViews>
  <sheetFormatPr baseColWidth="10" defaultRowHeight="15"/>
  <cols>
    <col min="1" max="1" width="6.85546875" customWidth="1"/>
    <col min="2" max="2" width="5.42578125" customWidth="1"/>
    <col min="3" max="3" width="20.28515625" customWidth="1"/>
    <col min="4" max="4" width="9" customWidth="1"/>
    <col min="5" max="5" width="5" customWidth="1"/>
    <col min="6" max="6" width="7.140625" customWidth="1"/>
    <col min="7" max="7" width="7.85546875" customWidth="1"/>
    <col min="8" max="9" width="5.42578125" customWidth="1"/>
    <col min="10" max="11" width="5.85546875" customWidth="1"/>
    <col min="12" max="12" width="6" customWidth="1"/>
    <col min="13" max="14" width="8.28515625" customWidth="1"/>
    <col min="15" max="15" width="6.85546875" customWidth="1"/>
    <col min="16" max="16" width="5.42578125" customWidth="1"/>
    <col min="17" max="17" width="8.42578125" customWidth="1"/>
    <col min="18" max="18" width="7.7109375" customWidth="1"/>
    <col min="19" max="20" width="6" customWidth="1"/>
    <col min="21" max="21" width="6.42578125" customWidth="1"/>
    <col min="22" max="22" width="6.140625" customWidth="1"/>
    <col min="23" max="23" width="5.7109375" customWidth="1"/>
    <col min="24" max="24" width="8.7109375" customWidth="1"/>
    <col min="25" max="25" width="9.42578125" customWidth="1"/>
    <col min="26" max="26" width="6.7109375" customWidth="1"/>
    <col min="27" max="27" width="7.7109375" customWidth="1"/>
    <col min="28" max="28" width="6.28515625" customWidth="1"/>
  </cols>
  <sheetData>
    <row r="1" spans="1:28" ht="18.75">
      <c r="C1" s="32" t="s">
        <v>24</v>
      </c>
      <c r="G1" s="32" t="s">
        <v>25</v>
      </c>
      <c r="H1" s="32"/>
      <c r="I1" s="32"/>
      <c r="J1" s="32"/>
      <c r="N1" s="64" t="s">
        <v>26</v>
      </c>
      <c r="O1" s="64"/>
      <c r="P1" s="64"/>
      <c r="Q1" s="64"/>
    </row>
    <row r="3" spans="1:28" ht="18.75">
      <c r="C3" s="65"/>
      <c r="F3" s="66" t="s">
        <v>31</v>
      </c>
      <c r="G3" s="66"/>
      <c r="H3" s="66"/>
      <c r="I3" s="66"/>
      <c r="J3" s="66"/>
      <c r="K3" s="66"/>
      <c r="O3" s="65"/>
      <c r="P3" s="65"/>
      <c r="Q3" s="65"/>
    </row>
    <row r="4" spans="1:28" ht="18.75">
      <c r="C4" s="65"/>
      <c r="G4" s="66" t="s">
        <v>32</v>
      </c>
      <c r="H4" s="66"/>
      <c r="I4" s="66"/>
      <c r="J4" s="66"/>
      <c r="O4" s="65"/>
      <c r="P4" s="65"/>
      <c r="Q4" s="65"/>
    </row>
    <row r="5" spans="1:28">
      <c r="C5" s="65"/>
      <c r="M5" s="29" t="s">
        <v>27</v>
      </c>
      <c r="N5" s="34">
        <f>'IMC 30-34'!$N$5</f>
        <v>42431</v>
      </c>
      <c r="O5" s="65"/>
      <c r="P5" s="65"/>
      <c r="Q5" s="65"/>
    </row>
    <row r="6" spans="1:28">
      <c r="C6" s="52" t="s">
        <v>49</v>
      </c>
      <c r="M6" s="29" t="s">
        <v>28</v>
      </c>
      <c r="N6" s="35">
        <v>0.58333333333333337</v>
      </c>
    </row>
    <row r="7" spans="1:28">
      <c r="C7" s="15" t="s">
        <v>10</v>
      </c>
      <c r="D7" s="16"/>
      <c r="E7" s="16"/>
      <c r="F7" s="16"/>
      <c r="G7" s="16"/>
      <c r="H7" s="17" t="s">
        <v>2</v>
      </c>
      <c r="I7" s="16"/>
      <c r="J7" s="16"/>
      <c r="K7" s="16"/>
      <c r="L7" s="16"/>
      <c r="M7" s="16"/>
      <c r="N7" s="17"/>
      <c r="O7" s="68" t="s">
        <v>16</v>
      </c>
      <c r="P7" s="68"/>
      <c r="Q7" s="18"/>
    </row>
    <row r="8" spans="1:28">
      <c r="C8" s="19" t="s">
        <v>11</v>
      </c>
      <c r="D8" s="41" t="s">
        <v>12</v>
      </c>
      <c r="E8" s="21"/>
      <c r="F8" s="4"/>
      <c r="G8" s="4"/>
      <c r="H8" s="4" t="s">
        <v>3</v>
      </c>
      <c r="I8" s="21" t="str">
        <f>'IMC 30-34'!$I$8</f>
        <v>Per Birger Lomheim</v>
      </c>
      <c r="J8" s="21"/>
      <c r="K8" s="21"/>
      <c r="L8" s="4"/>
      <c r="M8" s="4"/>
      <c r="N8" s="4"/>
      <c r="O8" s="4" t="s">
        <v>17</v>
      </c>
      <c r="P8" s="4"/>
      <c r="Q8" s="23">
        <v>50</v>
      </c>
    </row>
    <row r="9" spans="1:28">
      <c r="C9" s="19" t="s">
        <v>13</v>
      </c>
      <c r="D9" s="67" t="s">
        <v>14</v>
      </c>
      <c r="E9" s="67"/>
      <c r="F9" s="67"/>
      <c r="G9" s="4"/>
      <c r="H9" s="4" t="s">
        <v>4</v>
      </c>
      <c r="I9" s="21" t="str">
        <f>'IMC 30-34'!$I$9</f>
        <v>Stein Oddli</v>
      </c>
      <c r="J9" s="21"/>
      <c r="K9" s="21"/>
      <c r="L9" s="4"/>
      <c r="M9" s="4"/>
      <c r="N9" s="4"/>
      <c r="O9" s="4" t="s">
        <v>8</v>
      </c>
      <c r="P9" s="4"/>
      <c r="Q9" s="23">
        <v>2.5</v>
      </c>
    </row>
    <row r="10" spans="1:28">
      <c r="C10" s="19"/>
      <c r="D10" s="4"/>
      <c r="E10" s="4"/>
      <c r="F10" s="4"/>
      <c r="G10" s="4"/>
      <c r="H10" s="4" t="s">
        <v>5</v>
      </c>
      <c r="I10" s="21" t="str">
        <f>'IMC 30-34'!$I$10</f>
        <v>Arne Helgesen</v>
      </c>
      <c r="J10" s="21"/>
      <c r="K10" s="21"/>
      <c r="L10" s="4"/>
      <c r="M10" s="4"/>
      <c r="N10" s="4"/>
      <c r="O10" s="67" t="s">
        <v>18</v>
      </c>
      <c r="P10" s="67"/>
      <c r="Q10" s="23">
        <v>55</v>
      </c>
    </row>
    <row r="11" spans="1:28">
      <c r="C11" s="19"/>
      <c r="D11" s="4"/>
      <c r="E11" s="4"/>
      <c r="F11" s="4"/>
      <c r="G11" s="4"/>
      <c r="H11" s="4" t="s">
        <v>6</v>
      </c>
      <c r="I11" s="21" t="str">
        <f>'IMC 30-34'!$I$11</f>
        <v>Ingmund Børset</v>
      </c>
      <c r="J11" s="21"/>
      <c r="K11" s="21"/>
      <c r="L11" s="4"/>
      <c r="M11" s="4"/>
      <c r="N11" s="4"/>
      <c r="O11" s="67" t="s">
        <v>19</v>
      </c>
      <c r="P11" s="67"/>
      <c r="Q11" s="23"/>
    </row>
    <row r="12" spans="1:28" ht="18.75">
      <c r="C12" s="24"/>
      <c r="D12" s="25"/>
      <c r="E12" s="25"/>
      <c r="F12" s="25"/>
      <c r="G12" s="25"/>
      <c r="H12" s="25" t="s">
        <v>7</v>
      </c>
      <c r="I12" s="55" t="str">
        <f>'IMC 30-34'!$I$12</f>
        <v>Odd Almli</v>
      </c>
      <c r="J12" s="55"/>
      <c r="K12" s="55"/>
      <c r="L12" s="25"/>
      <c r="M12" s="25"/>
      <c r="N12" s="25"/>
      <c r="O12" s="25" t="s">
        <v>20</v>
      </c>
      <c r="P12" s="25"/>
      <c r="Q12" s="33" t="s">
        <v>21</v>
      </c>
    </row>
    <row r="13" spans="1:28">
      <c r="C13" s="4"/>
      <c r="D13" s="4"/>
      <c r="E13" s="4"/>
      <c r="F13" s="4"/>
      <c r="G13" s="4"/>
      <c r="H13" s="4"/>
      <c r="I13" s="41"/>
      <c r="J13" s="41"/>
      <c r="K13" s="41"/>
      <c r="L13" s="4"/>
      <c r="M13" s="4"/>
      <c r="N13" s="4"/>
      <c r="O13" s="4"/>
      <c r="P13" s="4"/>
      <c r="Q13" s="28"/>
    </row>
    <row r="14" spans="1:28" ht="15.75">
      <c r="A14" s="72" t="s">
        <v>22</v>
      </c>
      <c r="B14" s="73"/>
      <c r="C14" s="40" t="s">
        <v>57</v>
      </c>
      <c r="D14" s="42" t="s">
        <v>48</v>
      </c>
    </row>
    <row r="15" spans="1:28">
      <c r="A15" s="29"/>
      <c r="B15" s="29"/>
      <c r="C15" s="31"/>
    </row>
    <row r="16" spans="1:28">
      <c r="C16" s="2" t="s">
        <v>38</v>
      </c>
      <c r="G16" s="6" t="s">
        <v>37</v>
      </c>
      <c r="H16" s="69" t="s">
        <v>40</v>
      </c>
      <c r="I16" s="70"/>
      <c r="J16" s="70"/>
      <c r="K16" s="70"/>
      <c r="L16" s="71"/>
      <c r="M16" s="1" t="s">
        <v>41</v>
      </c>
      <c r="O16" s="12"/>
      <c r="P16" s="11" t="s">
        <v>39</v>
      </c>
      <c r="Q16" s="3"/>
      <c r="R16" s="6" t="s">
        <v>37</v>
      </c>
      <c r="S16" s="69" t="s">
        <v>40</v>
      </c>
      <c r="T16" s="70"/>
      <c r="U16" s="70"/>
      <c r="V16" s="70"/>
      <c r="W16" s="71"/>
      <c r="X16" s="1" t="s">
        <v>41</v>
      </c>
      <c r="AA16" s="1" t="s">
        <v>35</v>
      </c>
      <c r="AB16" s="1" t="s">
        <v>44</v>
      </c>
    </row>
    <row r="17" spans="1:28">
      <c r="A17" s="1" t="s">
        <v>0</v>
      </c>
      <c r="B17" s="27" t="s">
        <v>29</v>
      </c>
      <c r="C17" s="1" t="s">
        <v>34</v>
      </c>
      <c r="D17" s="1" t="s">
        <v>33</v>
      </c>
      <c r="E17" s="1" t="s">
        <v>1</v>
      </c>
      <c r="F17" s="7" t="s">
        <v>37</v>
      </c>
      <c r="G17" s="1" t="s">
        <v>35</v>
      </c>
      <c r="H17" s="8" t="s">
        <v>3</v>
      </c>
      <c r="I17" s="1" t="s">
        <v>4</v>
      </c>
      <c r="J17" s="1" t="s">
        <v>5</v>
      </c>
      <c r="K17" s="1" t="s">
        <v>6</v>
      </c>
      <c r="L17" s="1" t="s">
        <v>7</v>
      </c>
      <c r="M17" s="7" t="s">
        <v>35</v>
      </c>
      <c r="N17" s="1" t="s">
        <v>36</v>
      </c>
      <c r="O17" s="13" t="s">
        <v>42</v>
      </c>
      <c r="P17" s="8" t="s">
        <v>1</v>
      </c>
      <c r="Q17" s="1" t="s">
        <v>37</v>
      </c>
      <c r="R17" s="1" t="s">
        <v>35</v>
      </c>
      <c r="S17" s="1" t="s">
        <v>3</v>
      </c>
      <c r="T17" s="1" t="s">
        <v>4</v>
      </c>
      <c r="U17" s="1" t="s">
        <v>5</v>
      </c>
      <c r="V17" s="1" t="s">
        <v>6</v>
      </c>
      <c r="W17" s="1" t="s">
        <v>7</v>
      </c>
      <c r="X17" s="1" t="s">
        <v>35</v>
      </c>
      <c r="Y17" s="1" t="s">
        <v>36</v>
      </c>
      <c r="Z17" s="1" t="s">
        <v>43</v>
      </c>
      <c r="AA17" s="27" t="s">
        <v>45</v>
      </c>
      <c r="AB17" s="27" t="s">
        <v>43</v>
      </c>
    </row>
    <row r="18" spans="1:28" ht="15.75">
      <c r="A18" s="43">
        <v>139</v>
      </c>
      <c r="B18" s="43"/>
      <c r="C18" s="44" t="s">
        <v>102</v>
      </c>
      <c r="D18" s="45" t="s">
        <v>9</v>
      </c>
      <c r="E18" s="46">
        <v>-6.8</v>
      </c>
      <c r="F18" s="47">
        <v>46</v>
      </c>
      <c r="G18" s="10">
        <f t="shared" ref="G18:G26" si="0">IF(F18="",0,(60-($Q$8-F18)*$Q$9))</f>
        <v>50</v>
      </c>
      <c r="H18" s="48">
        <v>15.5</v>
      </c>
      <c r="I18" s="49">
        <v>15</v>
      </c>
      <c r="J18" s="49">
        <v>15.5</v>
      </c>
      <c r="K18" s="49">
        <v>15.5</v>
      </c>
      <c r="L18" s="49">
        <v>15.5</v>
      </c>
      <c r="M18" s="5">
        <f t="shared" ref="M18:M26" si="1">SUM(H18+I18+J18+K18+L18-MAX(H18,I18,J18,K18,L18)-MIN(H18,I18,J18,K18,L18))</f>
        <v>46.5</v>
      </c>
      <c r="N18" s="9">
        <f t="shared" ref="N18:N26" si="2">SUM(E18+G18+M18)</f>
        <v>89.7</v>
      </c>
      <c r="O18" s="14">
        <f t="shared" ref="O18:O52" si="3">IF(N18=0,0,RANK(N18,$N$18:$N$52,))</f>
        <v>1</v>
      </c>
      <c r="P18" s="47">
        <v>-10.199999999999999</v>
      </c>
      <c r="Q18" s="47">
        <v>49</v>
      </c>
      <c r="R18" s="10">
        <f t="shared" ref="R18:R26" si="4">IF(Q18="",0,(60-($Q$8-Q18)*$Q$9))</f>
        <v>57.5</v>
      </c>
      <c r="S18" s="47">
        <v>16</v>
      </c>
      <c r="T18" s="47">
        <v>15</v>
      </c>
      <c r="U18" s="47">
        <v>15.5</v>
      </c>
      <c r="V18" s="47">
        <v>15.5</v>
      </c>
      <c r="W18" s="47">
        <v>15.5</v>
      </c>
      <c r="X18" s="5">
        <f t="shared" ref="X18:X26" si="5">SUM(S18+T18+U18+V18+W18-MAX(S18,T18,U18,V18,W18)-MIN(S18,T18,U18,V18,W18))</f>
        <v>46.5</v>
      </c>
      <c r="Y18" s="9">
        <f t="shared" ref="Y18:Y26" si="6">SUM(P18+R18+X18)</f>
        <v>93.8</v>
      </c>
      <c r="Z18" s="14">
        <f t="shared" ref="Z18:Z52" si="7">IF(Y18=0,0,RANK(Y18,$Y$18:$Y$52,))</f>
        <v>1</v>
      </c>
      <c r="AA18" s="37">
        <f t="shared" ref="AA18:AA26" si="8">SUM(N18+Y18)</f>
        <v>183.5</v>
      </c>
      <c r="AB18" s="30">
        <f t="shared" ref="AB18:AB52" si="9">IF(AA18=0,0,RANK(AA18,$AA$18:$AA$52,))</f>
        <v>1</v>
      </c>
    </row>
    <row r="19" spans="1:28" ht="15.75">
      <c r="A19" s="43">
        <v>138</v>
      </c>
      <c r="B19" s="43"/>
      <c r="C19" s="44" t="s">
        <v>79</v>
      </c>
      <c r="D19" s="45" t="s">
        <v>9</v>
      </c>
      <c r="E19" s="46">
        <v>-10.199999999999999</v>
      </c>
      <c r="F19" s="47">
        <v>42</v>
      </c>
      <c r="G19" s="10">
        <f t="shared" si="0"/>
        <v>40</v>
      </c>
      <c r="H19" s="48">
        <v>14.5</v>
      </c>
      <c r="I19" s="50">
        <v>14</v>
      </c>
      <c r="J19" s="50">
        <v>14.5</v>
      </c>
      <c r="K19" s="50">
        <v>14</v>
      </c>
      <c r="L19" s="50">
        <v>14</v>
      </c>
      <c r="M19" s="5">
        <f t="shared" si="1"/>
        <v>42.5</v>
      </c>
      <c r="N19" s="9">
        <f t="shared" si="2"/>
        <v>72.3</v>
      </c>
      <c r="O19" s="14">
        <f t="shared" si="3"/>
        <v>3</v>
      </c>
      <c r="P19" s="47">
        <v>-10.199999999999999</v>
      </c>
      <c r="Q19" s="47">
        <v>42</v>
      </c>
      <c r="R19" s="10">
        <f t="shared" si="4"/>
        <v>40</v>
      </c>
      <c r="S19" s="47">
        <v>15.5</v>
      </c>
      <c r="T19" s="47">
        <v>15</v>
      </c>
      <c r="U19" s="47">
        <v>14.5</v>
      </c>
      <c r="V19" s="47">
        <v>14</v>
      </c>
      <c r="W19" s="47">
        <v>15</v>
      </c>
      <c r="X19" s="5">
        <f t="shared" si="5"/>
        <v>44.5</v>
      </c>
      <c r="Y19" s="9">
        <f t="shared" si="6"/>
        <v>74.3</v>
      </c>
      <c r="Z19" s="14">
        <f t="shared" si="7"/>
        <v>2</v>
      </c>
      <c r="AA19" s="37">
        <f t="shared" si="8"/>
        <v>146.6</v>
      </c>
      <c r="AB19" s="30">
        <f t="shared" si="9"/>
        <v>2</v>
      </c>
    </row>
    <row r="20" spans="1:28" ht="15.75">
      <c r="A20" s="43">
        <v>148</v>
      </c>
      <c r="B20" s="43"/>
      <c r="C20" s="44" t="s">
        <v>132</v>
      </c>
      <c r="D20" s="45" t="s">
        <v>106</v>
      </c>
      <c r="E20" s="46">
        <v>-10.199999999999999</v>
      </c>
      <c r="F20" s="47">
        <v>41</v>
      </c>
      <c r="G20" s="10">
        <f t="shared" si="0"/>
        <v>37.5</v>
      </c>
      <c r="H20" s="48">
        <v>15</v>
      </c>
      <c r="I20" s="49">
        <v>15</v>
      </c>
      <c r="J20" s="49">
        <v>14.5</v>
      </c>
      <c r="K20" s="49">
        <v>15.5</v>
      </c>
      <c r="L20" s="49">
        <v>15.5</v>
      </c>
      <c r="M20" s="5">
        <f t="shared" si="1"/>
        <v>45.5</v>
      </c>
      <c r="N20" s="9">
        <f t="shared" si="2"/>
        <v>72.8</v>
      </c>
      <c r="O20" s="14">
        <f t="shared" si="3"/>
        <v>2</v>
      </c>
      <c r="P20" s="47">
        <v>-10.199999999999999</v>
      </c>
      <c r="Q20" s="47">
        <v>40.5</v>
      </c>
      <c r="R20" s="10">
        <f t="shared" si="4"/>
        <v>36.25</v>
      </c>
      <c r="S20" s="47">
        <v>15</v>
      </c>
      <c r="T20" s="47">
        <v>14.5</v>
      </c>
      <c r="U20" s="47">
        <v>15</v>
      </c>
      <c r="V20" s="47">
        <v>14.5</v>
      </c>
      <c r="W20" s="47">
        <v>14</v>
      </c>
      <c r="X20" s="5">
        <f t="shared" si="5"/>
        <v>44</v>
      </c>
      <c r="Y20" s="9">
        <f t="shared" si="6"/>
        <v>70.05</v>
      </c>
      <c r="Z20" s="14">
        <f t="shared" si="7"/>
        <v>4</v>
      </c>
      <c r="AA20" s="37">
        <f t="shared" si="8"/>
        <v>142.85</v>
      </c>
      <c r="AB20" s="30">
        <f t="shared" si="9"/>
        <v>3</v>
      </c>
    </row>
    <row r="21" spans="1:28" ht="15.75">
      <c r="A21" s="43">
        <v>142</v>
      </c>
      <c r="B21" s="43"/>
      <c r="C21" s="44" t="s">
        <v>114</v>
      </c>
      <c r="D21" s="45" t="s">
        <v>106</v>
      </c>
      <c r="E21" s="46">
        <v>-6.8</v>
      </c>
      <c r="F21" s="47">
        <v>40</v>
      </c>
      <c r="G21" s="10">
        <f t="shared" si="0"/>
        <v>35</v>
      </c>
      <c r="H21" s="48">
        <v>14.5</v>
      </c>
      <c r="I21" s="49">
        <v>13.5</v>
      </c>
      <c r="J21" s="49">
        <v>14</v>
      </c>
      <c r="K21" s="49">
        <v>13.5</v>
      </c>
      <c r="L21" s="49">
        <v>14.5</v>
      </c>
      <c r="M21" s="5">
        <f t="shared" si="1"/>
        <v>42</v>
      </c>
      <c r="N21" s="9">
        <f t="shared" si="2"/>
        <v>70.2</v>
      </c>
      <c r="O21" s="14">
        <f t="shared" si="3"/>
        <v>4</v>
      </c>
      <c r="P21" s="47">
        <v>-6.8</v>
      </c>
      <c r="Q21" s="47">
        <v>40.5</v>
      </c>
      <c r="R21" s="10">
        <f t="shared" si="4"/>
        <v>36.25</v>
      </c>
      <c r="S21" s="47">
        <v>14.5</v>
      </c>
      <c r="T21" s="47">
        <v>13</v>
      </c>
      <c r="U21" s="47">
        <v>14</v>
      </c>
      <c r="V21" s="47">
        <v>14.5</v>
      </c>
      <c r="W21" s="47">
        <v>14</v>
      </c>
      <c r="X21" s="5">
        <f t="shared" si="5"/>
        <v>42.5</v>
      </c>
      <c r="Y21" s="9">
        <f t="shared" si="6"/>
        <v>71.95</v>
      </c>
      <c r="Z21" s="14">
        <f t="shared" si="7"/>
        <v>3</v>
      </c>
      <c r="AA21" s="37">
        <f t="shared" si="8"/>
        <v>142.15</v>
      </c>
      <c r="AB21" s="30">
        <f t="shared" si="9"/>
        <v>4</v>
      </c>
    </row>
    <row r="22" spans="1:28" ht="15.75">
      <c r="A22" s="43">
        <v>136</v>
      </c>
      <c r="B22" s="43"/>
      <c r="C22" s="44" t="s">
        <v>75</v>
      </c>
      <c r="D22" s="45" t="s">
        <v>62</v>
      </c>
      <c r="E22" s="46">
        <v>-17</v>
      </c>
      <c r="F22" s="47">
        <v>42</v>
      </c>
      <c r="G22" s="10">
        <f t="shared" si="0"/>
        <v>40</v>
      </c>
      <c r="H22" s="48">
        <v>15</v>
      </c>
      <c r="I22" s="50">
        <v>15</v>
      </c>
      <c r="J22" s="50">
        <v>15.5</v>
      </c>
      <c r="K22" s="49">
        <v>14.5</v>
      </c>
      <c r="L22" s="49">
        <v>16</v>
      </c>
      <c r="M22" s="5">
        <f t="shared" si="1"/>
        <v>45.5</v>
      </c>
      <c r="N22" s="9">
        <f t="shared" si="2"/>
        <v>68.5</v>
      </c>
      <c r="O22" s="14">
        <f t="shared" si="3"/>
        <v>5</v>
      </c>
      <c r="P22" s="47">
        <v>-17</v>
      </c>
      <c r="Q22" s="47">
        <v>41</v>
      </c>
      <c r="R22" s="10">
        <f t="shared" si="4"/>
        <v>37.5</v>
      </c>
      <c r="S22" s="47">
        <v>15</v>
      </c>
      <c r="T22" s="47">
        <v>15</v>
      </c>
      <c r="U22" s="47">
        <v>14.5</v>
      </c>
      <c r="V22" s="47">
        <v>15</v>
      </c>
      <c r="W22" s="47">
        <v>16.5</v>
      </c>
      <c r="X22" s="5">
        <f t="shared" si="5"/>
        <v>45</v>
      </c>
      <c r="Y22" s="9">
        <f t="shared" si="6"/>
        <v>65.5</v>
      </c>
      <c r="Z22" s="14">
        <f t="shared" si="7"/>
        <v>5</v>
      </c>
      <c r="AA22" s="37">
        <f t="shared" si="8"/>
        <v>134</v>
      </c>
      <c r="AB22" s="30">
        <f t="shared" si="9"/>
        <v>5</v>
      </c>
    </row>
    <row r="23" spans="1:28" ht="15.75">
      <c r="A23" s="43">
        <v>140</v>
      </c>
      <c r="B23" s="43"/>
      <c r="C23" s="44" t="s">
        <v>104</v>
      </c>
      <c r="D23" s="45" t="s">
        <v>9</v>
      </c>
      <c r="E23" s="46">
        <v>-17</v>
      </c>
      <c r="F23" s="47">
        <v>38.5</v>
      </c>
      <c r="G23" s="10">
        <f t="shared" si="0"/>
        <v>31.25</v>
      </c>
      <c r="H23" s="48">
        <v>14.5</v>
      </c>
      <c r="I23" s="49">
        <v>14</v>
      </c>
      <c r="J23" s="49">
        <v>15.5</v>
      </c>
      <c r="K23" s="49">
        <v>14.5</v>
      </c>
      <c r="L23" s="49">
        <v>15</v>
      </c>
      <c r="M23" s="5">
        <f t="shared" si="1"/>
        <v>44</v>
      </c>
      <c r="N23" s="9">
        <f t="shared" si="2"/>
        <v>58.25</v>
      </c>
      <c r="O23" s="14">
        <f t="shared" si="3"/>
        <v>8</v>
      </c>
      <c r="P23" s="47">
        <v>-17</v>
      </c>
      <c r="Q23" s="47">
        <v>39.5</v>
      </c>
      <c r="R23" s="10">
        <f t="shared" si="4"/>
        <v>33.75</v>
      </c>
      <c r="S23" s="47">
        <v>15</v>
      </c>
      <c r="T23" s="47">
        <v>13.5</v>
      </c>
      <c r="U23" s="47">
        <v>15</v>
      </c>
      <c r="V23" s="47">
        <v>14.5</v>
      </c>
      <c r="W23" s="47">
        <v>14</v>
      </c>
      <c r="X23" s="5">
        <f t="shared" si="5"/>
        <v>43.5</v>
      </c>
      <c r="Y23" s="9">
        <f t="shared" si="6"/>
        <v>60.25</v>
      </c>
      <c r="Z23" s="14">
        <f t="shared" si="7"/>
        <v>6</v>
      </c>
      <c r="AA23" s="37">
        <f t="shared" si="8"/>
        <v>118.5</v>
      </c>
      <c r="AB23" s="30">
        <f t="shared" si="9"/>
        <v>6</v>
      </c>
    </row>
    <row r="24" spans="1:28" ht="15.75">
      <c r="A24" s="43">
        <v>149</v>
      </c>
      <c r="B24" s="43"/>
      <c r="C24" s="44" t="s">
        <v>133</v>
      </c>
      <c r="D24" s="45" t="s">
        <v>106</v>
      </c>
      <c r="E24" s="46">
        <v>-17</v>
      </c>
      <c r="F24" s="47">
        <v>41</v>
      </c>
      <c r="G24" s="10">
        <f t="shared" si="0"/>
        <v>37.5</v>
      </c>
      <c r="H24" s="63">
        <v>14.5</v>
      </c>
      <c r="I24" s="46">
        <v>13</v>
      </c>
      <c r="J24" s="49">
        <v>13</v>
      </c>
      <c r="K24" s="49">
        <v>13.5</v>
      </c>
      <c r="L24" s="49">
        <v>14</v>
      </c>
      <c r="M24" s="5">
        <f t="shared" si="1"/>
        <v>40.5</v>
      </c>
      <c r="N24" s="9">
        <f t="shared" si="2"/>
        <v>61</v>
      </c>
      <c r="O24" s="14">
        <f t="shared" si="3"/>
        <v>6</v>
      </c>
      <c r="P24" s="47">
        <v>-17</v>
      </c>
      <c r="Q24" s="47">
        <v>38.5</v>
      </c>
      <c r="R24" s="10">
        <f t="shared" si="4"/>
        <v>31.25</v>
      </c>
      <c r="S24" s="47">
        <v>14</v>
      </c>
      <c r="T24" s="47">
        <v>13</v>
      </c>
      <c r="U24" s="47">
        <v>13.5</v>
      </c>
      <c r="V24" s="47">
        <v>14</v>
      </c>
      <c r="W24" s="47">
        <v>14</v>
      </c>
      <c r="X24" s="5">
        <f t="shared" si="5"/>
        <v>41.5</v>
      </c>
      <c r="Y24" s="9">
        <f t="shared" si="6"/>
        <v>55.75</v>
      </c>
      <c r="Z24" s="14">
        <f t="shared" si="7"/>
        <v>7</v>
      </c>
      <c r="AA24" s="37">
        <f t="shared" si="8"/>
        <v>116.75</v>
      </c>
      <c r="AB24" s="30">
        <f t="shared" si="9"/>
        <v>7</v>
      </c>
    </row>
    <row r="25" spans="1:28" ht="15.75">
      <c r="A25" s="43">
        <v>143</v>
      </c>
      <c r="B25" s="43"/>
      <c r="C25" s="44" t="s">
        <v>118</v>
      </c>
      <c r="D25" s="45" t="s">
        <v>9</v>
      </c>
      <c r="E25" s="46">
        <v>-17</v>
      </c>
      <c r="F25" s="47">
        <v>39.5</v>
      </c>
      <c r="G25" s="10">
        <f t="shared" si="0"/>
        <v>33.75</v>
      </c>
      <c r="H25" s="48">
        <v>14</v>
      </c>
      <c r="I25" s="49">
        <v>13</v>
      </c>
      <c r="J25" s="49">
        <v>14.5</v>
      </c>
      <c r="K25" s="49">
        <v>14.5</v>
      </c>
      <c r="L25" s="49">
        <v>14</v>
      </c>
      <c r="M25" s="5">
        <f t="shared" si="1"/>
        <v>42.5</v>
      </c>
      <c r="N25" s="9">
        <f t="shared" si="2"/>
        <v>59.25</v>
      </c>
      <c r="O25" s="14">
        <f t="shared" si="3"/>
        <v>7</v>
      </c>
      <c r="P25" s="47">
        <v>-17</v>
      </c>
      <c r="Q25" s="47">
        <v>37.5</v>
      </c>
      <c r="R25" s="10">
        <f t="shared" si="4"/>
        <v>28.75</v>
      </c>
      <c r="S25" s="47">
        <v>13.5</v>
      </c>
      <c r="T25" s="47">
        <v>13.5</v>
      </c>
      <c r="U25" s="47">
        <v>15</v>
      </c>
      <c r="V25" s="47">
        <v>14.5</v>
      </c>
      <c r="W25" s="47">
        <v>14.5</v>
      </c>
      <c r="X25" s="5">
        <f t="shared" si="5"/>
        <v>42.5</v>
      </c>
      <c r="Y25" s="9">
        <f t="shared" si="6"/>
        <v>54.25</v>
      </c>
      <c r="Z25" s="14">
        <f t="shared" si="7"/>
        <v>8</v>
      </c>
      <c r="AA25" s="37">
        <f t="shared" si="8"/>
        <v>113.5</v>
      </c>
      <c r="AB25" s="30">
        <f t="shared" si="9"/>
        <v>8</v>
      </c>
    </row>
    <row r="26" spans="1:28" ht="15.75">
      <c r="A26" s="43">
        <v>144</v>
      </c>
      <c r="B26" s="43"/>
      <c r="C26" s="44" t="s">
        <v>119</v>
      </c>
      <c r="D26" s="45" t="s">
        <v>9</v>
      </c>
      <c r="E26" s="46">
        <v>-17</v>
      </c>
      <c r="F26" s="47">
        <v>31.5</v>
      </c>
      <c r="G26" s="10">
        <f t="shared" si="0"/>
        <v>13.75</v>
      </c>
      <c r="H26" s="62">
        <v>13.5</v>
      </c>
      <c r="I26" s="50">
        <v>13</v>
      </c>
      <c r="J26" s="49">
        <v>14</v>
      </c>
      <c r="K26" s="49">
        <v>13.5</v>
      </c>
      <c r="L26" s="49">
        <v>13</v>
      </c>
      <c r="M26" s="5">
        <f t="shared" si="1"/>
        <v>40</v>
      </c>
      <c r="N26" s="9">
        <f t="shared" si="2"/>
        <v>36.75</v>
      </c>
      <c r="O26" s="14">
        <f t="shared" si="3"/>
        <v>9</v>
      </c>
      <c r="P26" s="47">
        <v>-17</v>
      </c>
      <c r="Q26" s="47">
        <v>32</v>
      </c>
      <c r="R26" s="10">
        <f t="shared" si="4"/>
        <v>15</v>
      </c>
      <c r="S26" s="47">
        <v>14</v>
      </c>
      <c r="T26" s="47">
        <v>13</v>
      </c>
      <c r="U26" s="47">
        <v>14</v>
      </c>
      <c r="V26" s="47">
        <v>14</v>
      </c>
      <c r="W26" s="47">
        <v>13.5</v>
      </c>
      <c r="X26" s="5">
        <f t="shared" si="5"/>
        <v>41.5</v>
      </c>
      <c r="Y26" s="9">
        <f t="shared" si="6"/>
        <v>39.5</v>
      </c>
      <c r="Z26" s="14">
        <f t="shared" si="7"/>
        <v>9</v>
      </c>
      <c r="AA26" s="37">
        <f t="shared" si="8"/>
        <v>76.25</v>
      </c>
      <c r="AB26" s="30">
        <f t="shared" si="9"/>
        <v>9</v>
      </c>
    </row>
    <row r="27" spans="1:28" ht="15.75">
      <c r="A27" s="43">
        <v>150</v>
      </c>
      <c r="B27" s="43"/>
      <c r="C27" s="44"/>
      <c r="D27" s="45"/>
      <c r="E27" s="46"/>
      <c r="F27" s="47"/>
      <c r="G27" s="10">
        <f t="shared" ref="G27:G52" si="10">IF(F27="",0,(60-($Q$8-F27)*$Q$9))</f>
        <v>0</v>
      </c>
      <c r="H27" s="48"/>
      <c r="I27" s="49"/>
      <c r="J27" s="49"/>
      <c r="K27" s="49"/>
      <c r="L27" s="49"/>
      <c r="M27" s="5">
        <f t="shared" ref="M27:M52" si="11">SUM(H27+I27+J27+K27+L27-MAX(H27,I27,J27,K27,L27)-MIN(H27,I27,J27,K27,L27))</f>
        <v>0</v>
      </c>
      <c r="N27" s="9">
        <f t="shared" ref="N27:N52" si="12">SUM(E27+G27+M27)</f>
        <v>0</v>
      </c>
      <c r="O27" s="14">
        <f t="shared" si="3"/>
        <v>0</v>
      </c>
      <c r="P27" s="47"/>
      <c r="Q27" s="47"/>
      <c r="R27" s="10">
        <f t="shared" ref="R27:R52" si="13">IF(Q27="",0,(60-($Q$8-Q27)*$Q$9))</f>
        <v>0</v>
      </c>
      <c r="S27" s="47"/>
      <c r="T27" s="47"/>
      <c r="U27" s="47"/>
      <c r="V27" s="47"/>
      <c r="W27" s="47"/>
      <c r="X27" s="5">
        <f t="shared" ref="X27:X41" si="14">SUM(S27+T27+U27+V27+W27-MAX(S27,T27,U27,V27,W27)-MIN(S27,T27,U27,V27,W27))</f>
        <v>0</v>
      </c>
      <c r="Y27" s="9">
        <f t="shared" ref="Y27:Y52" si="15">SUM(P27+R27+X27)</f>
        <v>0</v>
      </c>
      <c r="Z27" s="14">
        <f t="shared" si="7"/>
        <v>0</v>
      </c>
      <c r="AA27" s="37">
        <f t="shared" ref="AA27:AA52" si="16">SUM(N27+Y27)</f>
        <v>0</v>
      </c>
      <c r="AB27" s="30">
        <f t="shared" si="9"/>
        <v>0</v>
      </c>
    </row>
    <row r="28" spans="1:28" ht="15.75">
      <c r="A28" s="43">
        <v>151</v>
      </c>
      <c r="B28" s="43"/>
      <c r="C28" s="44"/>
      <c r="D28" s="45"/>
      <c r="E28" s="46"/>
      <c r="F28" s="47"/>
      <c r="G28" s="10">
        <f t="shared" si="10"/>
        <v>0</v>
      </c>
      <c r="H28" s="48"/>
      <c r="I28" s="49"/>
      <c r="J28" s="49"/>
      <c r="K28" s="49"/>
      <c r="L28" s="49"/>
      <c r="M28" s="5">
        <f t="shared" si="11"/>
        <v>0</v>
      </c>
      <c r="N28" s="9">
        <f t="shared" si="12"/>
        <v>0</v>
      </c>
      <c r="O28" s="14">
        <f t="shared" si="3"/>
        <v>0</v>
      </c>
      <c r="P28" s="47"/>
      <c r="Q28" s="47"/>
      <c r="R28" s="10">
        <f t="shared" si="13"/>
        <v>0</v>
      </c>
      <c r="S28" s="47"/>
      <c r="T28" s="47"/>
      <c r="U28" s="47"/>
      <c r="V28" s="47"/>
      <c r="W28" s="47"/>
      <c r="X28" s="5">
        <f t="shared" si="14"/>
        <v>0</v>
      </c>
      <c r="Y28" s="9">
        <f t="shared" si="15"/>
        <v>0</v>
      </c>
      <c r="Z28" s="14">
        <f t="shared" si="7"/>
        <v>0</v>
      </c>
      <c r="AA28" s="37">
        <f t="shared" si="16"/>
        <v>0</v>
      </c>
      <c r="AB28" s="30">
        <f t="shared" si="9"/>
        <v>0</v>
      </c>
    </row>
    <row r="29" spans="1:28" ht="15.75">
      <c r="A29" s="43">
        <v>152</v>
      </c>
      <c r="B29" s="43"/>
      <c r="C29" s="44"/>
      <c r="D29" s="45"/>
      <c r="E29" s="46"/>
      <c r="F29" s="47"/>
      <c r="G29" s="10">
        <f t="shared" si="10"/>
        <v>0</v>
      </c>
      <c r="H29" s="48"/>
      <c r="I29" s="49"/>
      <c r="J29" s="49"/>
      <c r="K29" s="49"/>
      <c r="L29" s="49"/>
      <c r="M29" s="5">
        <f t="shared" si="11"/>
        <v>0</v>
      </c>
      <c r="N29" s="9">
        <f t="shared" si="12"/>
        <v>0</v>
      </c>
      <c r="O29" s="14">
        <f t="shared" si="3"/>
        <v>0</v>
      </c>
      <c r="P29" s="47"/>
      <c r="Q29" s="47"/>
      <c r="R29" s="10">
        <f t="shared" si="13"/>
        <v>0</v>
      </c>
      <c r="S29" s="47"/>
      <c r="T29" s="47"/>
      <c r="U29" s="47"/>
      <c r="V29" s="47"/>
      <c r="W29" s="47"/>
      <c r="X29" s="5">
        <f t="shared" si="14"/>
        <v>0</v>
      </c>
      <c r="Y29" s="9">
        <f t="shared" si="15"/>
        <v>0</v>
      </c>
      <c r="Z29" s="14">
        <f t="shared" si="7"/>
        <v>0</v>
      </c>
      <c r="AA29" s="37">
        <f t="shared" si="16"/>
        <v>0</v>
      </c>
      <c r="AB29" s="30">
        <f t="shared" si="9"/>
        <v>0</v>
      </c>
    </row>
    <row r="30" spans="1:28" ht="15.75">
      <c r="A30" s="43">
        <v>153</v>
      </c>
      <c r="B30" s="43"/>
      <c r="C30" s="44"/>
      <c r="D30" s="45"/>
      <c r="E30" s="46"/>
      <c r="F30" s="47"/>
      <c r="G30" s="10">
        <f t="shared" si="10"/>
        <v>0</v>
      </c>
      <c r="H30" s="48"/>
      <c r="I30" s="49"/>
      <c r="J30" s="49"/>
      <c r="K30" s="49"/>
      <c r="L30" s="49"/>
      <c r="M30" s="5">
        <f t="shared" si="11"/>
        <v>0</v>
      </c>
      <c r="N30" s="9">
        <f t="shared" si="12"/>
        <v>0</v>
      </c>
      <c r="O30" s="14">
        <f t="shared" si="3"/>
        <v>0</v>
      </c>
      <c r="P30" s="47"/>
      <c r="Q30" s="47"/>
      <c r="R30" s="10">
        <f t="shared" si="13"/>
        <v>0</v>
      </c>
      <c r="S30" s="47"/>
      <c r="T30" s="47"/>
      <c r="U30" s="47"/>
      <c r="V30" s="47"/>
      <c r="W30" s="47"/>
      <c r="X30" s="5">
        <f t="shared" si="14"/>
        <v>0</v>
      </c>
      <c r="Y30" s="9">
        <f t="shared" si="15"/>
        <v>0</v>
      </c>
      <c r="Z30" s="14">
        <f t="shared" si="7"/>
        <v>0</v>
      </c>
      <c r="AA30" s="37">
        <f t="shared" si="16"/>
        <v>0</v>
      </c>
      <c r="AB30" s="30">
        <f t="shared" si="9"/>
        <v>0</v>
      </c>
    </row>
    <row r="31" spans="1:28" ht="15.75">
      <c r="A31" s="43">
        <v>154</v>
      </c>
      <c r="B31" s="43"/>
      <c r="C31" s="44"/>
      <c r="D31" s="45"/>
      <c r="E31" s="46"/>
      <c r="F31" s="47"/>
      <c r="G31" s="10">
        <f t="shared" si="10"/>
        <v>0</v>
      </c>
      <c r="H31" s="48"/>
      <c r="I31" s="49"/>
      <c r="J31" s="49"/>
      <c r="K31" s="49"/>
      <c r="L31" s="49"/>
      <c r="M31" s="5">
        <f t="shared" si="11"/>
        <v>0</v>
      </c>
      <c r="N31" s="9">
        <f t="shared" si="12"/>
        <v>0</v>
      </c>
      <c r="O31" s="14">
        <f t="shared" si="3"/>
        <v>0</v>
      </c>
      <c r="P31" s="47"/>
      <c r="Q31" s="47"/>
      <c r="R31" s="10">
        <f t="shared" si="13"/>
        <v>0</v>
      </c>
      <c r="S31" s="47"/>
      <c r="T31" s="47"/>
      <c r="U31" s="47"/>
      <c r="V31" s="47"/>
      <c r="W31" s="47"/>
      <c r="X31" s="5">
        <f t="shared" si="14"/>
        <v>0</v>
      </c>
      <c r="Y31" s="9">
        <f t="shared" si="15"/>
        <v>0</v>
      </c>
      <c r="Z31" s="14">
        <f t="shared" si="7"/>
        <v>0</v>
      </c>
      <c r="AA31" s="37">
        <f t="shared" si="16"/>
        <v>0</v>
      </c>
      <c r="AB31" s="30">
        <f t="shared" si="9"/>
        <v>0</v>
      </c>
    </row>
    <row r="32" spans="1:28" ht="15.75">
      <c r="A32" s="43">
        <v>155</v>
      </c>
      <c r="B32" s="43"/>
      <c r="C32" s="44"/>
      <c r="D32" s="45"/>
      <c r="E32" s="46"/>
      <c r="F32" s="47"/>
      <c r="G32" s="10">
        <f t="shared" si="10"/>
        <v>0</v>
      </c>
      <c r="H32" s="48"/>
      <c r="I32" s="49"/>
      <c r="J32" s="49"/>
      <c r="K32" s="49"/>
      <c r="L32" s="49"/>
      <c r="M32" s="5">
        <f t="shared" si="11"/>
        <v>0</v>
      </c>
      <c r="N32" s="9">
        <f t="shared" si="12"/>
        <v>0</v>
      </c>
      <c r="O32" s="14">
        <f t="shared" si="3"/>
        <v>0</v>
      </c>
      <c r="P32" s="47"/>
      <c r="Q32" s="47"/>
      <c r="R32" s="10">
        <f t="shared" si="13"/>
        <v>0</v>
      </c>
      <c r="S32" s="47"/>
      <c r="T32" s="47"/>
      <c r="U32" s="47"/>
      <c r="V32" s="47"/>
      <c r="W32" s="47"/>
      <c r="X32" s="5">
        <f t="shared" si="14"/>
        <v>0</v>
      </c>
      <c r="Y32" s="9">
        <f t="shared" si="15"/>
        <v>0</v>
      </c>
      <c r="Z32" s="14">
        <f t="shared" si="7"/>
        <v>0</v>
      </c>
      <c r="AA32" s="37">
        <f t="shared" si="16"/>
        <v>0</v>
      </c>
      <c r="AB32" s="30">
        <f t="shared" si="9"/>
        <v>0</v>
      </c>
    </row>
    <row r="33" spans="1:28" ht="15.75">
      <c r="A33" s="43"/>
      <c r="B33" s="43"/>
      <c r="C33" s="44"/>
      <c r="D33" s="45"/>
      <c r="E33" s="46"/>
      <c r="F33" s="47"/>
      <c r="G33" s="10">
        <f t="shared" si="10"/>
        <v>0</v>
      </c>
      <c r="H33" s="48"/>
      <c r="I33" s="49"/>
      <c r="J33" s="49"/>
      <c r="K33" s="49"/>
      <c r="L33" s="49"/>
      <c r="M33" s="5">
        <f t="shared" si="11"/>
        <v>0</v>
      </c>
      <c r="N33" s="9">
        <f t="shared" si="12"/>
        <v>0</v>
      </c>
      <c r="O33" s="14">
        <f t="shared" si="3"/>
        <v>0</v>
      </c>
      <c r="P33" s="47"/>
      <c r="Q33" s="47"/>
      <c r="R33" s="10">
        <f t="shared" si="13"/>
        <v>0</v>
      </c>
      <c r="S33" s="47"/>
      <c r="T33" s="47"/>
      <c r="U33" s="47"/>
      <c r="V33" s="47"/>
      <c r="W33" s="47"/>
      <c r="X33" s="5">
        <f t="shared" si="14"/>
        <v>0</v>
      </c>
      <c r="Y33" s="9">
        <f t="shared" si="15"/>
        <v>0</v>
      </c>
      <c r="Z33" s="14">
        <f t="shared" si="7"/>
        <v>0</v>
      </c>
      <c r="AA33" s="37">
        <f t="shared" si="16"/>
        <v>0</v>
      </c>
      <c r="AB33" s="30">
        <f t="shared" si="9"/>
        <v>0</v>
      </c>
    </row>
    <row r="34" spans="1:28" ht="15.75">
      <c r="A34" s="43"/>
      <c r="B34" s="43"/>
      <c r="C34" s="44"/>
      <c r="D34" s="45"/>
      <c r="E34" s="46"/>
      <c r="F34" s="47"/>
      <c r="G34" s="10">
        <f t="shared" si="10"/>
        <v>0</v>
      </c>
      <c r="H34" s="48"/>
      <c r="I34" s="49"/>
      <c r="J34" s="49"/>
      <c r="K34" s="49"/>
      <c r="L34" s="49"/>
      <c r="M34" s="5">
        <f t="shared" si="11"/>
        <v>0</v>
      </c>
      <c r="N34" s="9">
        <f t="shared" si="12"/>
        <v>0</v>
      </c>
      <c r="O34" s="14">
        <f t="shared" si="3"/>
        <v>0</v>
      </c>
      <c r="P34" s="47"/>
      <c r="Q34" s="47"/>
      <c r="R34" s="10">
        <f t="shared" si="13"/>
        <v>0</v>
      </c>
      <c r="S34" s="47"/>
      <c r="T34" s="47"/>
      <c r="U34" s="47"/>
      <c r="V34" s="47"/>
      <c r="W34" s="47"/>
      <c r="X34" s="5">
        <f t="shared" si="14"/>
        <v>0</v>
      </c>
      <c r="Y34" s="9">
        <f t="shared" si="15"/>
        <v>0</v>
      </c>
      <c r="Z34" s="14">
        <f t="shared" si="7"/>
        <v>0</v>
      </c>
      <c r="AA34" s="37">
        <f t="shared" si="16"/>
        <v>0</v>
      </c>
      <c r="AB34" s="30">
        <f t="shared" si="9"/>
        <v>0</v>
      </c>
    </row>
    <row r="35" spans="1:28" ht="15.75">
      <c r="A35" s="43"/>
      <c r="B35" s="43"/>
      <c r="C35" s="44"/>
      <c r="D35" s="45"/>
      <c r="E35" s="46"/>
      <c r="F35" s="47"/>
      <c r="G35" s="10">
        <f t="shared" si="10"/>
        <v>0</v>
      </c>
      <c r="H35" s="48"/>
      <c r="I35" s="49"/>
      <c r="J35" s="49"/>
      <c r="K35" s="49"/>
      <c r="L35" s="49"/>
      <c r="M35" s="5">
        <f t="shared" si="11"/>
        <v>0</v>
      </c>
      <c r="N35" s="9">
        <f t="shared" si="12"/>
        <v>0</v>
      </c>
      <c r="O35" s="14">
        <f t="shared" si="3"/>
        <v>0</v>
      </c>
      <c r="P35" s="47"/>
      <c r="Q35" s="47"/>
      <c r="R35" s="10">
        <f t="shared" si="13"/>
        <v>0</v>
      </c>
      <c r="S35" s="47"/>
      <c r="T35" s="47"/>
      <c r="U35" s="47"/>
      <c r="V35" s="47"/>
      <c r="W35" s="47"/>
      <c r="X35" s="5">
        <f t="shared" si="14"/>
        <v>0</v>
      </c>
      <c r="Y35" s="9">
        <f t="shared" si="15"/>
        <v>0</v>
      </c>
      <c r="Z35" s="14">
        <f t="shared" si="7"/>
        <v>0</v>
      </c>
      <c r="AA35" s="37">
        <f t="shared" si="16"/>
        <v>0</v>
      </c>
      <c r="AB35" s="30">
        <f t="shared" si="9"/>
        <v>0</v>
      </c>
    </row>
    <row r="36" spans="1:28" ht="15.75">
      <c r="A36" s="43"/>
      <c r="B36" s="43"/>
      <c r="C36" s="44"/>
      <c r="D36" s="45"/>
      <c r="E36" s="46"/>
      <c r="F36" s="47"/>
      <c r="G36" s="10">
        <f t="shared" si="10"/>
        <v>0</v>
      </c>
      <c r="H36" s="48"/>
      <c r="I36" s="49"/>
      <c r="J36" s="49"/>
      <c r="K36" s="49"/>
      <c r="L36" s="49"/>
      <c r="M36" s="5">
        <f t="shared" si="11"/>
        <v>0</v>
      </c>
      <c r="N36" s="9">
        <f t="shared" si="12"/>
        <v>0</v>
      </c>
      <c r="O36" s="14">
        <f t="shared" si="3"/>
        <v>0</v>
      </c>
      <c r="P36" s="47"/>
      <c r="Q36" s="47"/>
      <c r="R36" s="10">
        <f t="shared" si="13"/>
        <v>0</v>
      </c>
      <c r="S36" s="47"/>
      <c r="T36" s="47"/>
      <c r="U36" s="47"/>
      <c r="V36" s="47"/>
      <c r="W36" s="47"/>
      <c r="X36" s="5">
        <f t="shared" si="14"/>
        <v>0</v>
      </c>
      <c r="Y36" s="9">
        <f t="shared" si="15"/>
        <v>0</v>
      </c>
      <c r="Z36" s="14">
        <f t="shared" si="7"/>
        <v>0</v>
      </c>
      <c r="AA36" s="37">
        <f t="shared" si="16"/>
        <v>0</v>
      </c>
      <c r="AB36" s="30">
        <f t="shared" si="9"/>
        <v>0</v>
      </c>
    </row>
    <row r="37" spans="1:28" ht="15.75">
      <c r="A37" s="43"/>
      <c r="B37" s="43"/>
      <c r="C37" s="44"/>
      <c r="D37" s="45"/>
      <c r="E37" s="46"/>
      <c r="F37" s="47"/>
      <c r="G37" s="10">
        <f t="shared" si="10"/>
        <v>0</v>
      </c>
      <c r="H37" s="48"/>
      <c r="I37" s="49"/>
      <c r="J37" s="49"/>
      <c r="K37" s="49"/>
      <c r="L37" s="49"/>
      <c r="M37" s="5">
        <f t="shared" si="11"/>
        <v>0</v>
      </c>
      <c r="N37" s="9">
        <f t="shared" si="12"/>
        <v>0</v>
      </c>
      <c r="O37" s="14">
        <f t="shared" si="3"/>
        <v>0</v>
      </c>
      <c r="P37" s="47"/>
      <c r="Q37" s="47"/>
      <c r="R37" s="10">
        <f t="shared" si="13"/>
        <v>0</v>
      </c>
      <c r="S37" s="47"/>
      <c r="T37" s="47"/>
      <c r="U37" s="47"/>
      <c r="V37" s="47"/>
      <c r="W37" s="47"/>
      <c r="X37" s="5">
        <f t="shared" si="14"/>
        <v>0</v>
      </c>
      <c r="Y37" s="9">
        <f t="shared" si="15"/>
        <v>0</v>
      </c>
      <c r="Z37" s="14">
        <f t="shared" si="7"/>
        <v>0</v>
      </c>
      <c r="AA37" s="37">
        <f t="shared" si="16"/>
        <v>0</v>
      </c>
      <c r="AB37" s="30">
        <f t="shared" si="9"/>
        <v>0</v>
      </c>
    </row>
    <row r="38" spans="1:28" ht="15.75">
      <c r="A38" s="43"/>
      <c r="B38" s="43"/>
      <c r="C38" s="44"/>
      <c r="D38" s="45"/>
      <c r="E38" s="46"/>
      <c r="F38" s="47"/>
      <c r="G38" s="10">
        <f t="shared" si="10"/>
        <v>0</v>
      </c>
      <c r="H38" s="48"/>
      <c r="I38" s="49"/>
      <c r="J38" s="49"/>
      <c r="K38" s="49"/>
      <c r="L38" s="49"/>
      <c r="M38" s="5">
        <f t="shared" si="11"/>
        <v>0</v>
      </c>
      <c r="N38" s="9">
        <f t="shared" si="12"/>
        <v>0</v>
      </c>
      <c r="O38" s="14">
        <f t="shared" si="3"/>
        <v>0</v>
      </c>
      <c r="P38" s="47"/>
      <c r="Q38" s="47"/>
      <c r="R38" s="10">
        <f t="shared" si="13"/>
        <v>0</v>
      </c>
      <c r="S38" s="47"/>
      <c r="T38" s="47"/>
      <c r="U38" s="47"/>
      <c r="V38" s="47"/>
      <c r="W38" s="47"/>
      <c r="X38" s="5">
        <f t="shared" si="14"/>
        <v>0</v>
      </c>
      <c r="Y38" s="9">
        <f t="shared" si="15"/>
        <v>0</v>
      </c>
      <c r="Z38" s="14">
        <f t="shared" si="7"/>
        <v>0</v>
      </c>
      <c r="AA38" s="37">
        <f t="shared" si="16"/>
        <v>0</v>
      </c>
      <c r="AB38" s="30">
        <f t="shared" si="9"/>
        <v>0</v>
      </c>
    </row>
    <row r="39" spans="1:28" ht="15.75">
      <c r="A39" s="43"/>
      <c r="B39" s="43"/>
      <c r="C39" s="44"/>
      <c r="D39" s="45"/>
      <c r="E39" s="46"/>
      <c r="F39" s="47"/>
      <c r="G39" s="10">
        <f t="shared" si="10"/>
        <v>0</v>
      </c>
      <c r="H39" s="48"/>
      <c r="I39" s="49"/>
      <c r="J39" s="49"/>
      <c r="K39" s="49"/>
      <c r="L39" s="49"/>
      <c r="M39" s="5">
        <f t="shared" si="11"/>
        <v>0</v>
      </c>
      <c r="N39" s="9">
        <f t="shared" si="12"/>
        <v>0</v>
      </c>
      <c r="O39" s="14">
        <f t="shared" si="3"/>
        <v>0</v>
      </c>
      <c r="P39" s="47"/>
      <c r="Q39" s="47"/>
      <c r="R39" s="10">
        <f t="shared" si="13"/>
        <v>0</v>
      </c>
      <c r="S39" s="47"/>
      <c r="T39" s="47"/>
      <c r="U39" s="47"/>
      <c r="V39" s="47"/>
      <c r="W39" s="47"/>
      <c r="X39" s="5">
        <f t="shared" si="14"/>
        <v>0</v>
      </c>
      <c r="Y39" s="9">
        <f t="shared" si="15"/>
        <v>0</v>
      </c>
      <c r="Z39" s="14">
        <f t="shared" si="7"/>
        <v>0</v>
      </c>
      <c r="AA39" s="37">
        <f t="shared" si="16"/>
        <v>0</v>
      </c>
      <c r="AB39" s="30">
        <f t="shared" si="9"/>
        <v>0</v>
      </c>
    </row>
    <row r="40" spans="1:28" ht="15.75">
      <c r="A40" s="43"/>
      <c r="B40" s="43"/>
      <c r="C40" s="44"/>
      <c r="D40" s="45"/>
      <c r="E40" s="46"/>
      <c r="F40" s="47"/>
      <c r="G40" s="10">
        <f t="shared" si="10"/>
        <v>0</v>
      </c>
      <c r="H40" s="48"/>
      <c r="I40" s="49"/>
      <c r="J40" s="49"/>
      <c r="K40" s="49"/>
      <c r="L40" s="49"/>
      <c r="M40" s="5">
        <f t="shared" si="11"/>
        <v>0</v>
      </c>
      <c r="N40" s="9">
        <f t="shared" si="12"/>
        <v>0</v>
      </c>
      <c r="O40" s="14">
        <f t="shared" si="3"/>
        <v>0</v>
      </c>
      <c r="P40" s="47"/>
      <c r="Q40" s="47"/>
      <c r="R40" s="10">
        <f t="shared" si="13"/>
        <v>0</v>
      </c>
      <c r="S40" s="47"/>
      <c r="T40" s="47"/>
      <c r="U40" s="47"/>
      <c r="V40" s="47"/>
      <c r="W40" s="47"/>
      <c r="X40" s="5">
        <f t="shared" si="14"/>
        <v>0</v>
      </c>
      <c r="Y40" s="9">
        <f t="shared" si="15"/>
        <v>0</v>
      </c>
      <c r="Z40" s="14">
        <f t="shared" si="7"/>
        <v>0</v>
      </c>
      <c r="AA40" s="37">
        <f t="shared" si="16"/>
        <v>0</v>
      </c>
      <c r="AB40" s="30">
        <f t="shared" si="9"/>
        <v>0</v>
      </c>
    </row>
    <row r="41" spans="1:28" ht="15.75">
      <c r="A41" s="43"/>
      <c r="B41" s="43"/>
      <c r="C41" s="44"/>
      <c r="D41" s="45"/>
      <c r="E41" s="46"/>
      <c r="F41" s="47"/>
      <c r="G41" s="10">
        <f t="shared" si="10"/>
        <v>0</v>
      </c>
      <c r="H41" s="48"/>
      <c r="I41" s="49"/>
      <c r="J41" s="49"/>
      <c r="K41" s="49"/>
      <c r="L41" s="49"/>
      <c r="M41" s="5">
        <f t="shared" si="11"/>
        <v>0</v>
      </c>
      <c r="N41" s="9">
        <f t="shared" si="12"/>
        <v>0</v>
      </c>
      <c r="O41" s="14">
        <f t="shared" si="3"/>
        <v>0</v>
      </c>
      <c r="P41" s="47"/>
      <c r="Q41" s="47"/>
      <c r="R41" s="10">
        <f t="shared" si="13"/>
        <v>0</v>
      </c>
      <c r="S41" s="47"/>
      <c r="T41" s="47"/>
      <c r="U41" s="47"/>
      <c r="V41" s="47"/>
      <c r="W41" s="51"/>
      <c r="X41" s="5">
        <f t="shared" si="14"/>
        <v>0</v>
      </c>
      <c r="Y41" s="9">
        <f t="shared" si="15"/>
        <v>0</v>
      </c>
      <c r="Z41" s="14">
        <f t="shared" si="7"/>
        <v>0</v>
      </c>
      <c r="AA41" s="37">
        <f t="shared" si="16"/>
        <v>0</v>
      </c>
      <c r="AB41" s="30">
        <f t="shared" si="9"/>
        <v>0</v>
      </c>
    </row>
    <row r="42" spans="1:28" ht="15.75">
      <c r="A42" s="43"/>
      <c r="B42" s="43"/>
      <c r="C42" s="44"/>
      <c r="D42" s="45"/>
      <c r="E42" s="46"/>
      <c r="F42" s="47"/>
      <c r="G42" s="10">
        <f t="shared" si="10"/>
        <v>0</v>
      </c>
      <c r="H42" s="48"/>
      <c r="I42" s="49"/>
      <c r="J42" s="49"/>
      <c r="K42" s="49"/>
      <c r="L42" s="49"/>
      <c r="M42" s="5">
        <f t="shared" si="11"/>
        <v>0</v>
      </c>
      <c r="N42" s="9">
        <f t="shared" si="12"/>
        <v>0</v>
      </c>
      <c r="O42" s="14">
        <f t="shared" si="3"/>
        <v>0</v>
      </c>
      <c r="P42" s="47"/>
      <c r="Q42" s="47"/>
      <c r="R42" s="10">
        <f t="shared" si="13"/>
        <v>0</v>
      </c>
      <c r="S42" s="47"/>
      <c r="T42" s="47"/>
      <c r="U42" s="47"/>
      <c r="V42" s="47"/>
      <c r="W42" s="49"/>
      <c r="X42" s="36">
        <f t="shared" ref="X42:X52" si="17">IF(W42="",0,(60-($Q$8-W42)*$Q$9))</f>
        <v>0</v>
      </c>
      <c r="Y42" s="9">
        <f t="shared" si="15"/>
        <v>0</v>
      </c>
      <c r="Z42" s="14">
        <f t="shared" si="7"/>
        <v>0</v>
      </c>
      <c r="AA42" s="37">
        <f t="shared" si="16"/>
        <v>0</v>
      </c>
      <c r="AB42" s="30">
        <f t="shared" si="9"/>
        <v>0</v>
      </c>
    </row>
    <row r="43" spans="1:28" ht="15.75">
      <c r="A43" s="43"/>
      <c r="B43" s="43"/>
      <c r="C43" s="44"/>
      <c r="D43" s="45"/>
      <c r="E43" s="46"/>
      <c r="F43" s="47"/>
      <c r="G43" s="10">
        <f t="shared" si="10"/>
        <v>0</v>
      </c>
      <c r="H43" s="48"/>
      <c r="I43" s="49"/>
      <c r="J43" s="49"/>
      <c r="K43" s="49"/>
      <c r="L43" s="49"/>
      <c r="M43" s="5">
        <f t="shared" si="11"/>
        <v>0</v>
      </c>
      <c r="N43" s="9">
        <f t="shared" si="12"/>
        <v>0</v>
      </c>
      <c r="O43" s="14">
        <f t="shared" si="3"/>
        <v>0</v>
      </c>
      <c r="P43" s="47"/>
      <c r="Q43" s="47"/>
      <c r="R43" s="10">
        <f t="shared" si="13"/>
        <v>0</v>
      </c>
      <c r="S43" s="47"/>
      <c r="T43" s="47"/>
      <c r="U43" s="47"/>
      <c r="V43" s="47"/>
      <c r="W43" s="49"/>
      <c r="X43" s="36">
        <f t="shared" si="17"/>
        <v>0</v>
      </c>
      <c r="Y43" s="9">
        <f t="shared" si="15"/>
        <v>0</v>
      </c>
      <c r="Z43" s="14">
        <f t="shared" si="7"/>
        <v>0</v>
      </c>
      <c r="AA43" s="37">
        <f t="shared" si="16"/>
        <v>0</v>
      </c>
      <c r="AB43" s="30">
        <f t="shared" si="9"/>
        <v>0</v>
      </c>
    </row>
    <row r="44" spans="1:28" ht="15.75">
      <c r="A44" s="43"/>
      <c r="B44" s="43"/>
      <c r="C44" s="44"/>
      <c r="D44" s="45"/>
      <c r="E44" s="46"/>
      <c r="F44" s="47"/>
      <c r="G44" s="10">
        <f t="shared" si="10"/>
        <v>0</v>
      </c>
      <c r="H44" s="48"/>
      <c r="I44" s="49"/>
      <c r="J44" s="49"/>
      <c r="K44" s="49"/>
      <c r="L44" s="49"/>
      <c r="M44" s="5">
        <f t="shared" si="11"/>
        <v>0</v>
      </c>
      <c r="N44" s="9">
        <f t="shared" si="12"/>
        <v>0</v>
      </c>
      <c r="O44" s="14">
        <f t="shared" si="3"/>
        <v>0</v>
      </c>
      <c r="P44" s="47"/>
      <c r="Q44" s="47"/>
      <c r="R44" s="10">
        <f t="shared" si="13"/>
        <v>0</v>
      </c>
      <c r="S44" s="47"/>
      <c r="T44" s="47"/>
      <c r="U44" s="47"/>
      <c r="V44" s="47"/>
      <c r="W44" s="49"/>
      <c r="X44" s="36">
        <f t="shared" si="17"/>
        <v>0</v>
      </c>
      <c r="Y44" s="9">
        <f t="shared" si="15"/>
        <v>0</v>
      </c>
      <c r="Z44" s="14">
        <f t="shared" si="7"/>
        <v>0</v>
      </c>
      <c r="AA44" s="37">
        <f t="shared" si="16"/>
        <v>0</v>
      </c>
      <c r="AB44" s="30">
        <f t="shared" si="9"/>
        <v>0</v>
      </c>
    </row>
    <row r="45" spans="1:28" ht="15.75">
      <c r="A45" s="43"/>
      <c r="B45" s="43"/>
      <c r="C45" s="44"/>
      <c r="D45" s="45"/>
      <c r="E45" s="46"/>
      <c r="F45" s="47"/>
      <c r="G45" s="10">
        <f t="shared" si="10"/>
        <v>0</v>
      </c>
      <c r="H45" s="48"/>
      <c r="I45" s="49"/>
      <c r="J45" s="49"/>
      <c r="K45" s="49"/>
      <c r="L45" s="49"/>
      <c r="M45" s="5">
        <f t="shared" si="11"/>
        <v>0</v>
      </c>
      <c r="N45" s="9">
        <f t="shared" si="12"/>
        <v>0</v>
      </c>
      <c r="O45" s="14">
        <f t="shared" si="3"/>
        <v>0</v>
      </c>
      <c r="P45" s="47"/>
      <c r="Q45" s="47"/>
      <c r="R45" s="10">
        <f t="shared" si="13"/>
        <v>0</v>
      </c>
      <c r="S45" s="47"/>
      <c r="T45" s="47"/>
      <c r="U45" s="47"/>
      <c r="V45" s="47"/>
      <c r="W45" s="49"/>
      <c r="X45" s="36">
        <f t="shared" si="17"/>
        <v>0</v>
      </c>
      <c r="Y45" s="9">
        <f t="shared" si="15"/>
        <v>0</v>
      </c>
      <c r="Z45" s="14">
        <f t="shared" si="7"/>
        <v>0</v>
      </c>
      <c r="AA45" s="37">
        <f t="shared" si="16"/>
        <v>0</v>
      </c>
      <c r="AB45" s="30">
        <f t="shared" si="9"/>
        <v>0</v>
      </c>
    </row>
    <row r="46" spans="1:28" ht="15.75">
      <c r="A46" s="43"/>
      <c r="B46" s="43"/>
      <c r="C46" s="44"/>
      <c r="D46" s="45"/>
      <c r="E46" s="46"/>
      <c r="F46" s="47"/>
      <c r="G46" s="10">
        <f t="shared" si="10"/>
        <v>0</v>
      </c>
      <c r="H46" s="48"/>
      <c r="I46" s="49"/>
      <c r="J46" s="49"/>
      <c r="K46" s="49"/>
      <c r="L46" s="49"/>
      <c r="M46" s="5">
        <f t="shared" si="11"/>
        <v>0</v>
      </c>
      <c r="N46" s="9">
        <f t="shared" si="12"/>
        <v>0</v>
      </c>
      <c r="O46" s="14">
        <f t="shared" si="3"/>
        <v>0</v>
      </c>
      <c r="P46" s="47"/>
      <c r="Q46" s="47"/>
      <c r="R46" s="10">
        <f t="shared" si="13"/>
        <v>0</v>
      </c>
      <c r="S46" s="47"/>
      <c r="T46" s="47"/>
      <c r="U46" s="47"/>
      <c r="V46" s="47"/>
      <c r="W46" s="49"/>
      <c r="X46" s="36">
        <f t="shared" si="17"/>
        <v>0</v>
      </c>
      <c r="Y46" s="9">
        <f t="shared" si="15"/>
        <v>0</v>
      </c>
      <c r="Z46" s="14">
        <f t="shared" si="7"/>
        <v>0</v>
      </c>
      <c r="AA46" s="37">
        <f t="shared" si="16"/>
        <v>0</v>
      </c>
      <c r="AB46" s="30">
        <f t="shared" si="9"/>
        <v>0</v>
      </c>
    </row>
    <row r="47" spans="1:28" ht="15.75">
      <c r="A47" s="43"/>
      <c r="B47" s="43"/>
      <c r="C47" s="44"/>
      <c r="D47" s="45"/>
      <c r="E47" s="46"/>
      <c r="F47" s="47"/>
      <c r="G47" s="10">
        <f t="shared" si="10"/>
        <v>0</v>
      </c>
      <c r="H47" s="48"/>
      <c r="I47" s="49"/>
      <c r="J47" s="49"/>
      <c r="K47" s="49"/>
      <c r="L47" s="49"/>
      <c r="M47" s="5">
        <f t="shared" si="11"/>
        <v>0</v>
      </c>
      <c r="N47" s="9">
        <f t="shared" si="12"/>
        <v>0</v>
      </c>
      <c r="O47" s="14">
        <f t="shared" si="3"/>
        <v>0</v>
      </c>
      <c r="P47" s="47"/>
      <c r="Q47" s="47"/>
      <c r="R47" s="10">
        <f t="shared" si="13"/>
        <v>0</v>
      </c>
      <c r="S47" s="47"/>
      <c r="T47" s="47"/>
      <c r="U47" s="47"/>
      <c r="V47" s="47"/>
      <c r="W47" s="49"/>
      <c r="X47" s="36">
        <f t="shared" si="17"/>
        <v>0</v>
      </c>
      <c r="Y47" s="9">
        <f t="shared" si="15"/>
        <v>0</v>
      </c>
      <c r="Z47" s="14">
        <f t="shared" si="7"/>
        <v>0</v>
      </c>
      <c r="AA47" s="37">
        <f t="shared" si="16"/>
        <v>0</v>
      </c>
      <c r="AB47" s="30">
        <f t="shared" si="9"/>
        <v>0</v>
      </c>
    </row>
    <row r="48" spans="1:28" ht="15.75">
      <c r="A48" s="43"/>
      <c r="B48" s="43"/>
      <c r="C48" s="44"/>
      <c r="D48" s="45"/>
      <c r="E48" s="46"/>
      <c r="F48" s="47"/>
      <c r="G48" s="10">
        <f t="shared" si="10"/>
        <v>0</v>
      </c>
      <c r="H48" s="48"/>
      <c r="I48" s="49"/>
      <c r="J48" s="49"/>
      <c r="K48" s="49"/>
      <c r="L48" s="49"/>
      <c r="M48" s="5">
        <f t="shared" si="11"/>
        <v>0</v>
      </c>
      <c r="N48" s="9">
        <f t="shared" si="12"/>
        <v>0</v>
      </c>
      <c r="O48" s="14">
        <f t="shared" si="3"/>
        <v>0</v>
      </c>
      <c r="P48" s="47"/>
      <c r="Q48" s="47"/>
      <c r="R48" s="10">
        <f t="shared" si="13"/>
        <v>0</v>
      </c>
      <c r="S48" s="47"/>
      <c r="T48" s="47"/>
      <c r="U48" s="47"/>
      <c r="V48" s="47"/>
      <c r="W48" s="49"/>
      <c r="X48" s="36">
        <f t="shared" si="17"/>
        <v>0</v>
      </c>
      <c r="Y48" s="9">
        <f t="shared" si="15"/>
        <v>0</v>
      </c>
      <c r="Z48" s="14">
        <f t="shared" si="7"/>
        <v>0</v>
      </c>
      <c r="AA48" s="37">
        <f t="shared" si="16"/>
        <v>0</v>
      </c>
      <c r="AB48" s="30">
        <f t="shared" si="9"/>
        <v>0</v>
      </c>
    </row>
    <row r="49" spans="1:28" ht="15.75">
      <c r="A49" s="43"/>
      <c r="B49" s="43"/>
      <c r="C49" s="44"/>
      <c r="D49" s="45"/>
      <c r="E49" s="46"/>
      <c r="F49" s="47"/>
      <c r="G49" s="10">
        <f t="shared" si="10"/>
        <v>0</v>
      </c>
      <c r="H49" s="48"/>
      <c r="I49" s="49"/>
      <c r="J49" s="49"/>
      <c r="K49" s="49"/>
      <c r="L49" s="49"/>
      <c r="M49" s="5">
        <f t="shared" si="11"/>
        <v>0</v>
      </c>
      <c r="N49" s="9">
        <f t="shared" si="12"/>
        <v>0</v>
      </c>
      <c r="O49" s="14">
        <f t="shared" si="3"/>
        <v>0</v>
      </c>
      <c r="P49" s="47"/>
      <c r="Q49" s="47"/>
      <c r="R49" s="10">
        <f t="shared" si="13"/>
        <v>0</v>
      </c>
      <c r="S49" s="47"/>
      <c r="T49" s="47"/>
      <c r="U49" s="47"/>
      <c r="V49" s="47"/>
      <c r="W49" s="49"/>
      <c r="X49" s="36">
        <f t="shared" si="17"/>
        <v>0</v>
      </c>
      <c r="Y49" s="9">
        <f t="shared" si="15"/>
        <v>0</v>
      </c>
      <c r="Z49" s="14">
        <f t="shared" si="7"/>
        <v>0</v>
      </c>
      <c r="AA49" s="37">
        <f t="shared" si="16"/>
        <v>0</v>
      </c>
      <c r="AB49" s="30">
        <f t="shared" si="9"/>
        <v>0</v>
      </c>
    </row>
    <row r="50" spans="1:28" ht="15.75">
      <c r="A50" s="43"/>
      <c r="B50" s="43"/>
      <c r="C50" s="44"/>
      <c r="D50" s="45"/>
      <c r="E50" s="46"/>
      <c r="F50" s="47"/>
      <c r="G50" s="10">
        <f t="shared" si="10"/>
        <v>0</v>
      </c>
      <c r="H50" s="48"/>
      <c r="I50" s="49"/>
      <c r="J50" s="49"/>
      <c r="K50" s="49"/>
      <c r="L50" s="49"/>
      <c r="M50" s="5">
        <f t="shared" si="11"/>
        <v>0</v>
      </c>
      <c r="N50" s="9">
        <f t="shared" si="12"/>
        <v>0</v>
      </c>
      <c r="O50" s="14">
        <f t="shared" si="3"/>
        <v>0</v>
      </c>
      <c r="P50" s="47"/>
      <c r="Q50" s="47"/>
      <c r="R50" s="10">
        <f t="shared" si="13"/>
        <v>0</v>
      </c>
      <c r="S50" s="47"/>
      <c r="T50" s="47"/>
      <c r="U50" s="47"/>
      <c r="V50" s="47"/>
      <c r="W50" s="49"/>
      <c r="X50" s="36">
        <f t="shared" si="17"/>
        <v>0</v>
      </c>
      <c r="Y50" s="9">
        <f t="shared" si="15"/>
        <v>0</v>
      </c>
      <c r="Z50" s="14">
        <f t="shared" si="7"/>
        <v>0</v>
      </c>
      <c r="AA50" s="37">
        <f t="shared" si="16"/>
        <v>0</v>
      </c>
      <c r="AB50" s="30">
        <f t="shared" si="9"/>
        <v>0</v>
      </c>
    </row>
    <row r="51" spans="1:28" ht="15.75">
      <c r="A51" s="43"/>
      <c r="B51" s="43"/>
      <c r="C51" s="44"/>
      <c r="D51" s="45"/>
      <c r="E51" s="46"/>
      <c r="F51" s="47"/>
      <c r="G51" s="10">
        <f t="shared" si="10"/>
        <v>0</v>
      </c>
      <c r="H51" s="48"/>
      <c r="I51" s="49"/>
      <c r="J51" s="49"/>
      <c r="K51" s="49"/>
      <c r="L51" s="49"/>
      <c r="M51" s="5">
        <f t="shared" si="11"/>
        <v>0</v>
      </c>
      <c r="N51" s="9">
        <f t="shared" si="12"/>
        <v>0</v>
      </c>
      <c r="O51" s="14">
        <f t="shared" si="3"/>
        <v>0</v>
      </c>
      <c r="P51" s="47"/>
      <c r="Q51" s="47"/>
      <c r="R51" s="10">
        <f t="shared" si="13"/>
        <v>0</v>
      </c>
      <c r="S51" s="47"/>
      <c r="T51" s="47"/>
      <c r="U51" s="47"/>
      <c r="V51" s="47"/>
      <c r="W51" s="49"/>
      <c r="X51" s="36">
        <f t="shared" si="17"/>
        <v>0</v>
      </c>
      <c r="Y51" s="9">
        <f t="shared" si="15"/>
        <v>0</v>
      </c>
      <c r="Z51" s="14">
        <f t="shared" si="7"/>
        <v>0</v>
      </c>
      <c r="AA51" s="37">
        <f t="shared" si="16"/>
        <v>0</v>
      </c>
      <c r="AB51" s="30">
        <f t="shared" si="9"/>
        <v>0</v>
      </c>
    </row>
    <row r="52" spans="1:28" ht="15.75">
      <c r="A52" s="43"/>
      <c r="B52" s="43"/>
      <c r="C52" s="44"/>
      <c r="D52" s="45"/>
      <c r="E52" s="46"/>
      <c r="F52" s="47"/>
      <c r="G52" s="10">
        <f t="shared" si="10"/>
        <v>0</v>
      </c>
      <c r="H52" s="48"/>
      <c r="I52" s="49"/>
      <c r="J52" s="49"/>
      <c r="K52" s="49"/>
      <c r="L52" s="49"/>
      <c r="M52" s="5">
        <f t="shared" si="11"/>
        <v>0</v>
      </c>
      <c r="N52" s="9">
        <f t="shared" si="12"/>
        <v>0</v>
      </c>
      <c r="O52" s="14">
        <f t="shared" si="3"/>
        <v>0</v>
      </c>
      <c r="P52" s="47"/>
      <c r="Q52" s="47"/>
      <c r="R52" s="10">
        <f t="shared" si="13"/>
        <v>0</v>
      </c>
      <c r="S52" s="47"/>
      <c r="T52" s="47"/>
      <c r="U52" s="47"/>
      <c r="V52" s="47"/>
      <c r="W52" s="49"/>
      <c r="X52" s="36">
        <f t="shared" si="17"/>
        <v>0</v>
      </c>
      <c r="Y52" s="9">
        <f t="shared" si="15"/>
        <v>0</v>
      </c>
      <c r="Z52" s="14">
        <f t="shared" si="7"/>
        <v>0</v>
      </c>
      <c r="AA52" s="37">
        <f t="shared" si="16"/>
        <v>0</v>
      </c>
      <c r="AB52" s="30">
        <f t="shared" si="9"/>
        <v>0</v>
      </c>
    </row>
  </sheetData>
  <sortState ref="A18:AB26">
    <sortCondition ref="AB18:AB26"/>
  </sortState>
  <mergeCells count="12">
    <mergeCell ref="O7:P7"/>
    <mergeCell ref="N1:Q1"/>
    <mergeCell ref="C3:C5"/>
    <mergeCell ref="F3:K3"/>
    <mergeCell ref="O3:Q5"/>
    <mergeCell ref="G4:J4"/>
    <mergeCell ref="A14:B14"/>
    <mergeCell ref="H16:L16"/>
    <mergeCell ref="S16:W16"/>
    <mergeCell ref="D9:F9"/>
    <mergeCell ref="O10:P10"/>
    <mergeCell ref="O11:P11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</vt:i4>
      </vt:variant>
    </vt:vector>
  </HeadingPairs>
  <TitlesOfParts>
    <vt:vector size="12" baseType="lpstr">
      <vt:lpstr>IMC 55-59</vt:lpstr>
      <vt:lpstr>IMC 50-54</vt:lpstr>
      <vt:lpstr>IMC 45-49</vt:lpstr>
      <vt:lpstr>IMC 40-44</vt:lpstr>
      <vt:lpstr>IMC 35-39</vt:lpstr>
      <vt:lpstr>IMC 30-34</vt:lpstr>
      <vt:lpstr>IMC 75-79</vt:lpstr>
      <vt:lpstr>IMC 70-74</vt:lpstr>
      <vt:lpstr>IMC 65-69</vt:lpstr>
      <vt:lpstr>IMC 60-64</vt:lpstr>
      <vt:lpstr>IMC 80-84</vt:lpstr>
      <vt:lpstr>_16.02.16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Arne</dc:creator>
  <cp:lastModifiedBy>Hopp</cp:lastModifiedBy>
  <cp:lastPrinted>2016-03-02T16:04:23Z</cp:lastPrinted>
  <dcterms:created xsi:type="dcterms:W3CDTF">2016-02-21T20:51:26Z</dcterms:created>
  <dcterms:modified xsi:type="dcterms:W3CDTF">2016-03-02T16:13:35Z</dcterms:modified>
</cp:coreProperties>
</file>